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415" windowHeight="3030" activeTab="0"/>
  </bookViews>
  <sheets>
    <sheet name="ปกติ" sheetId="1" r:id="rId1"/>
    <sheet name="พิเศษ" sheetId="2" r:id="rId2"/>
  </sheets>
  <definedNames>
    <definedName name="_xlnm.Print_Titles" localSheetId="0">'ปกติ'!$1:$11</definedName>
    <definedName name="_xlnm.Print_Titles" localSheetId="1">'พิเศษ'!$1:$11</definedName>
  </definedNames>
  <calcPr fullCalcOnLoad="1"/>
</workbook>
</file>

<file path=xl/sharedStrings.xml><?xml version="1.0" encoding="utf-8"?>
<sst xmlns="http://schemas.openxmlformats.org/spreadsheetml/2006/main" count="210" uniqueCount="114">
  <si>
    <t>(จบการศึกษาระหว่างวันที่ 1 มิถุนายน พ.ศ. 2556 ถึงวันที่ 31 พฤษภาคม พ.ศ. 2557)</t>
  </si>
  <si>
    <t>คณะ/โปรแกรม</t>
  </si>
  <si>
    <t>รวมบัณฑิต</t>
  </si>
  <si>
    <t>ผู้สำเร็จ</t>
  </si>
  <si>
    <t>การศึกษา</t>
  </si>
  <si>
    <t>บัณฑิตตอบ</t>
  </si>
  <si>
    <t>แบบสอบถาม</t>
  </si>
  <si>
    <t>ทั้งหมด</t>
  </si>
  <si>
    <t>ที่มีงานทำ</t>
  </si>
  <si>
    <t>บัณฑิตที่มีงานทำ</t>
  </si>
  <si>
    <t>บัณฑิตที่</t>
  </si>
  <si>
    <t>ไม่มี</t>
  </si>
  <si>
    <t>งานทำ</t>
  </si>
  <si>
    <t>ศึกษาต่อ</t>
  </si>
  <si>
    <t>ไม่ได้</t>
  </si>
  <si>
    <t>บัณฑิต</t>
  </si>
  <si>
    <t>เกณฑ์</t>
  </si>
  <si>
    <t>ทหาร</t>
  </si>
  <si>
    <t>ที่เป็น</t>
  </si>
  <si>
    <t>พระภิกษุ</t>
  </si>
  <si>
    <t>เงินเดือน</t>
  </si>
  <si>
    <t>ผ่านเกณฑ์</t>
  </si>
  <si>
    <t>จำนวน</t>
  </si>
  <si>
    <t>น้อยกว่า</t>
  </si>
  <si>
    <t>3 เดือน</t>
  </si>
  <si>
    <t>ขึ้นไป</t>
  </si>
  <si>
    <t>อาชีพ</t>
  </si>
  <si>
    <t>อิสระ</t>
  </si>
  <si>
    <t>ขณะ</t>
  </si>
  <si>
    <t>ศึกษา</t>
  </si>
  <si>
    <t>คณะวิทยาศาสตร์และเทคโนโลยี</t>
  </si>
  <si>
    <t>หมายเหตุ : หากต้องการใช้ข้อมูลสามารถคัดลอก (Copy) ไปวางบนโปรแกรม Microsoft Excel ได้</t>
  </si>
  <si>
    <t>ร้อยละ</t>
  </si>
  <si>
    <t>คณะวิทยาลัยการฝึกหัดครู</t>
  </si>
  <si>
    <t>ตารางแสดงจำนวนบัณฑิตผู้ที่สำเร็จการศึกษา (ภาคปกติ) มหาวิทยาลัยราชภัฏพระนคร</t>
  </si>
  <si>
    <t>คณะมนุษยศาสตร์และสังคมศาสตร์</t>
  </si>
  <si>
    <t>คณะวิทยาการจัดการ</t>
  </si>
  <si>
    <t>คณะเทคโนโลยีอุตสาหกรรม</t>
  </si>
  <si>
    <t>คณะวิทยาลัยพุทธศาสตรและปรัชญา</t>
  </si>
  <si>
    <t>รวมทั้งหมด</t>
  </si>
  <si>
    <t>รวมทั้งหมด ภาคปกติ</t>
  </si>
  <si>
    <t xml:space="preserve">คณะวิทยาศาสตร์และเทคโนโลยี </t>
  </si>
  <si>
    <t xml:space="preserve">คณะวิทยาลัยการฝึกหัดครู </t>
  </si>
  <si>
    <t xml:space="preserve">คณะมนุษยศาสตร์และสังคมศาสตร์ </t>
  </si>
  <si>
    <t xml:space="preserve">คณะวิทยาการจัดการ </t>
  </si>
  <si>
    <t xml:space="preserve">คณะเทคโนโลยีอุตสาหกรรม </t>
  </si>
  <si>
    <t xml:space="preserve">คณะวิทยาลัยพุทธศาสตรและปรัชญา </t>
  </si>
  <si>
    <t>ตารางแสดงจำนวนบัณฑิตผู้ที่สำเร็จการศึกษา (ภาคพิเศษ) มหาวิทยาลัยราชภัฏพระนคร</t>
  </si>
  <si>
    <r>
      <t>  </t>
    </r>
    <r>
      <rPr>
        <sz val="14"/>
        <color indexed="8"/>
        <rFont val="TH SarabunPSK"/>
        <family val="2"/>
      </rPr>
      <t>สาขาเทคโนโลยีการจัดการสุขภาพด้านแพทย์แผนไทยและการแพทย์ผสมผสาน</t>
    </r>
  </si>
  <si>
    <r>
      <t>  </t>
    </r>
    <r>
      <rPr>
        <sz val="14"/>
        <color indexed="8"/>
        <rFont val="TH SarabunPSK"/>
        <family val="2"/>
      </rPr>
      <t>สาขาเทคโนโลยีการจัดการสุขภาพด้านการบริบาลเด็กและผู้สูงอายุ</t>
    </r>
  </si>
  <si>
    <r>
      <t>  </t>
    </r>
    <r>
      <rPr>
        <sz val="14"/>
        <color indexed="8"/>
        <rFont val="TH SarabunPSK"/>
        <family val="2"/>
      </rPr>
      <t>สาขาเทคโนโลยีการจัดการสุขภาพด้านสถานบริการสุขภาพ</t>
    </r>
  </si>
  <si>
    <r>
      <t>  </t>
    </r>
    <r>
      <rPr>
        <sz val="14"/>
        <color indexed="8"/>
        <rFont val="TH SarabunPSK"/>
        <family val="2"/>
      </rPr>
      <t>สาขาชีววิทยา</t>
    </r>
  </si>
  <si>
    <r>
      <t>  </t>
    </r>
    <r>
      <rPr>
        <sz val="14"/>
        <color indexed="8"/>
        <rFont val="TH SarabunPSK"/>
        <family val="2"/>
      </rPr>
      <t>สาขาวิทยาศาสตร์สิ่งแวดล้อม</t>
    </r>
  </si>
  <si>
    <r>
      <t>  </t>
    </r>
    <r>
      <rPr>
        <sz val="14"/>
        <color indexed="8"/>
        <rFont val="TH SarabunPSK"/>
        <family val="2"/>
      </rPr>
      <t>สาขาวิทยาศาสตร์และเทคโนโลยีการอาหาร</t>
    </r>
  </si>
  <si>
    <r>
      <t>  </t>
    </r>
    <r>
      <rPr>
        <sz val="14"/>
        <color indexed="8"/>
        <rFont val="TH SarabunPSK"/>
        <family val="2"/>
      </rPr>
      <t>สาขาวิทยาการคอมพิวเตอร์</t>
    </r>
  </si>
  <si>
    <r>
      <t>  </t>
    </r>
    <r>
      <rPr>
        <sz val="14"/>
        <color indexed="8"/>
        <rFont val="TH SarabunPSK"/>
        <family val="2"/>
      </rPr>
      <t>สาขาฟิสิกส์</t>
    </r>
  </si>
  <si>
    <r>
      <t>  </t>
    </r>
    <r>
      <rPr>
        <sz val="14"/>
        <color indexed="8"/>
        <rFont val="TH SarabunPSK"/>
        <family val="2"/>
      </rPr>
      <t>สาขาเทคโนโลยีสารสนเทศ</t>
    </r>
  </si>
  <si>
    <r>
      <t>  </t>
    </r>
    <r>
      <rPr>
        <sz val="14"/>
        <color indexed="8"/>
        <rFont val="TH SarabunPSK"/>
        <family val="2"/>
      </rPr>
      <t>สาขาเคมี</t>
    </r>
  </si>
  <si>
    <r>
      <t>  </t>
    </r>
    <r>
      <rPr>
        <sz val="14"/>
        <color indexed="8"/>
        <rFont val="TH SarabunPSK"/>
        <family val="2"/>
      </rPr>
      <t>สาขาคหกรรมศาสตร์</t>
    </r>
  </si>
  <si>
    <r>
      <t>  </t>
    </r>
    <r>
      <rPr>
        <sz val="14"/>
        <color indexed="8"/>
        <rFont val="TH SarabunPSK"/>
        <family val="2"/>
      </rPr>
      <t>สาขาเกษตรศาสตร์</t>
    </r>
  </si>
  <si>
    <r>
      <t>  </t>
    </r>
    <r>
      <rPr>
        <sz val="14"/>
        <color indexed="8"/>
        <rFont val="TH SarabunPSK"/>
        <family val="2"/>
      </rPr>
      <t>สาขาเทคโนโลยีการจัดการการเกษตร</t>
    </r>
  </si>
  <si>
    <r>
      <t>  </t>
    </r>
    <r>
      <rPr>
        <sz val="14"/>
        <color indexed="8"/>
        <rFont val="TH SarabunPSK"/>
        <family val="2"/>
      </rPr>
      <t>สาขาคณิตศาสตร์</t>
    </r>
  </si>
  <si>
    <r>
      <t>  </t>
    </r>
    <r>
      <rPr>
        <sz val="14"/>
        <color indexed="8"/>
        <rFont val="TH SarabunPSK"/>
        <family val="2"/>
      </rPr>
      <t>สาขาสัตวศาสตร์</t>
    </r>
  </si>
  <si>
    <r>
      <t>  </t>
    </r>
    <r>
      <rPr>
        <sz val="14"/>
        <color indexed="8"/>
        <rFont val="TH SarabunPSK"/>
        <family val="2"/>
      </rPr>
      <t>สาขาภาษาอังกฤษ</t>
    </r>
  </si>
  <si>
    <r>
      <t>  </t>
    </r>
    <r>
      <rPr>
        <sz val="14"/>
        <color indexed="8"/>
        <rFont val="TH SarabunPSK"/>
        <family val="2"/>
      </rPr>
      <t>สาขาสังคมศึกษา</t>
    </r>
  </si>
  <si>
    <r>
      <t>  </t>
    </r>
    <r>
      <rPr>
        <sz val="14"/>
        <color indexed="8"/>
        <rFont val="TH SarabunPSK"/>
        <family val="2"/>
      </rPr>
      <t>สาขาการศึกษาปฐมวัย</t>
    </r>
  </si>
  <si>
    <r>
      <t>  </t>
    </r>
    <r>
      <rPr>
        <sz val="14"/>
        <color indexed="8"/>
        <rFont val="TH SarabunPSK"/>
        <family val="2"/>
      </rPr>
      <t>สาขาวิจัยและประเมินการศึกษา</t>
    </r>
  </si>
  <si>
    <r>
      <t>  </t>
    </r>
    <r>
      <rPr>
        <sz val="14"/>
        <color indexed="8"/>
        <rFont val="TH SarabunPSK"/>
        <family val="2"/>
      </rPr>
      <t>สาขาเทคโนโลยีการศึกษา</t>
    </r>
  </si>
  <si>
    <r>
      <t>  </t>
    </r>
    <r>
      <rPr>
        <sz val="14"/>
        <color indexed="8"/>
        <rFont val="TH SarabunPSK"/>
        <family val="2"/>
      </rPr>
      <t>สาขาภาษาไทย</t>
    </r>
  </si>
  <si>
    <r>
      <t>  </t>
    </r>
    <r>
      <rPr>
        <sz val="14"/>
        <color indexed="8"/>
        <rFont val="TH SarabunPSK"/>
        <family val="2"/>
      </rPr>
      <t>สาขาวิทยาศาสตร์ทั่วไป</t>
    </r>
  </si>
  <si>
    <r>
      <t>  </t>
    </r>
    <r>
      <rPr>
        <sz val="14"/>
        <color indexed="8"/>
        <rFont val="TH SarabunPSK"/>
        <family val="2"/>
      </rPr>
      <t>สาขาจิตวิทยา</t>
    </r>
  </si>
  <si>
    <r>
      <t>  </t>
    </r>
    <r>
      <rPr>
        <sz val="14"/>
        <color indexed="8"/>
        <rFont val="TH SarabunPSK"/>
        <family val="2"/>
      </rPr>
      <t>สาขาเทคโนโลยีและสื่อสารการศึกษา แขนงวิชาคอมพิวเตอร์การศึกษา</t>
    </r>
  </si>
  <si>
    <r>
      <t>  </t>
    </r>
    <r>
      <rPr>
        <sz val="14"/>
        <color indexed="8"/>
        <rFont val="TH SarabunPSK"/>
        <family val="2"/>
      </rPr>
      <t>สาขาเทคโนโลยีและสื่อสารการศึกษา แขนงวิชาการถ่ายภาพ</t>
    </r>
  </si>
  <si>
    <r>
      <t>  </t>
    </r>
    <r>
      <rPr>
        <sz val="14"/>
        <color indexed="8"/>
        <rFont val="TH SarabunPSK"/>
        <family val="2"/>
      </rPr>
      <t>สาขาวิทยาศาสตร์การกีฬา</t>
    </r>
  </si>
  <si>
    <r>
      <t>  </t>
    </r>
    <r>
      <rPr>
        <sz val="14"/>
        <color indexed="8"/>
        <rFont val="TH SarabunPSK"/>
        <family val="2"/>
      </rPr>
      <t>สาขาการบริหารและพัฒนาเมือง</t>
    </r>
  </si>
  <si>
    <r>
      <t>  </t>
    </r>
    <r>
      <rPr>
        <sz val="14"/>
        <color indexed="8"/>
        <rFont val="TH SarabunPSK"/>
        <family val="2"/>
      </rPr>
      <t>สาขาเทคโนโลยีภูมิศาสตร์</t>
    </r>
  </si>
  <si>
    <r>
      <t>  </t>
    </r>
    <r>
      <rPr>
        <sz val="14"/>
        <color indexed="8"/>
        <rFont val="TH SarabunPSK"/>
        <family val="2"/>
      </rPr>
      <t>สาขาดนตรีตะวันตก</t>
    </r>
  </si>
  <si>
    <r>
      <t>  </t>
    </r>
    <r>
      <rPr>
        <sz val="14"/>
        <color indexed="8"/>
        <rFont val="TH SarabunPSK"/>
        <family val="2"/>
      </rPr>
      <t>สาขานิติศาสตร์</t>
    </r>
  </si>
  <si>
    <r>
      <t>  </t>
    </r>
    <r>
      <rPr>
        <sz val="14"/>
        <color indexed="8"/>
        <rFont val="TH SarabunPSK"/>
        <family val="2"/>
      </rPr>
      <t>สาขาศิลปกรรม</t>
    </r>
  </si>
  <si>
    <r>
      <t>  </t>
    </r>
    <r>
      <rPr>
        <sz val="14"/>
        <color indexed="8"/>
        <rFont val="TH SarabunPSK"/>
        <family val="2"/>
      </rPr>
      <t>สาขารัฐประศาสนศาสตร์</t>
    </r>
  </si>
  <si>
    <r>
      <t>  </t>
    </r>
    <r>
      <rPr>
        <sz val="14"/>
        <color indexed="8"/>
        <rFont val="TH SarabunPSK"/>
        <family val="2"/>
      </rPr>
      <t>สาขาภาษาอังกฤษธุรกิจ</t>
    </r>
  </si>
  <si>
    <r>
      <t>  </t>
    </r>
    <r>
      <rPr>
        <sz val="14"/>
        <color indexed="8"/>
        <rFont val="TH SarabunPSK"/>
        <family val="2"/>
      </rPr>
      <t>สาขาบรรณารักษศาสตร์และสารนิเทศศาสตร์</t>
    </r>
  </si>
  <si>
    <r>
      <t>  </t>
    </r>
    <r>
      <rPr>
        <sz val="14"/>
        <color indexed="8"/>
        <rFont val="TH SarabunPSK"/>
        <family val="2"/>
      </rPr>
      <t>สาขานาฏศิลป์และการละคร</t>
    </r>
  </si>
  <si>
    <r>
      <t>  </t>
    </r>
    <r>
      <rPr>
        <sz val="14"/>
        <color indexed="8"/>
        <rFont val="TH SarabunPSK"/>
        <family val="2"/>
      </rPr>
      <t>สาขาดนตรีไทย</t>
    </r>
  </si>
  <si>
    <r>
      <t>  </t>
    </r>
    <r>
      <rPr>
        <sz val="14"/>
        <color indexed="8"/>
        <rFont val="TH SarabunPSK"/>
        <family val="2"/>
      </rPr>
      <t>สาขาการพัฒนาชุมชน</t>
    </r>
  </si>
  <si>
    <r>
      <t>  </t>
    </r>
    <r>
      <rPr>
        <sz val="14"/>
        <color indexed="8"/>
        <rFont val="TH SarabunPSK"/>
        <family val="2"/>
      </rPr>
      <t>สาขาศิลปกรรม (ออกแบบนิเทศศิลป์)</t>
    </r>
  </si>
  <si>
    <r>
      <t>  </t>
    </r>
    <r>
      <rPr>
        <sz val="14"/>
        <color indexed="8"/>
        <rFont val="TH SarabunPSK"/>
        <family val="2"/>
      </rPr>
      <t>สาขานิเทศศาสตร์ วิชาเอกวารสารศาสตร์</t>
    </r>
  </si>
  <si>
    <r>
      <t>  </t>
    </r>
    <r>
      <rPr>
        <sz val="14"/>
        <color indexed="8"/>
        <rFont val="TH SarabunPSK"/>
        <family val="2"/>
      </rPr>
      <t>สาขาเศรษฐศาสตร์ธุรกิจ วิชาเอกธุรกิจการเงินการธนาคาร</t>
    </r>
  </si>
  <si>
    <r>
      <t>  </t>
    </r>
    <r>
      <rPr>
        <sz val="14"/>
        <color indexed="8"/>
        <rFont val="TH SarabunPSK"/>
        <family val="2"/>
      </rPr>
      <t>สาขาเศรษฐศาสตร์ธุรกิจ วิชาเอกธุรกิจระหว่างประเทศ</t>
    </r>
  </si>
  <si>
    <r>
      <t>  </t>
    </r>
    <r>
      <rPr>
        <sz val="14"/>
        <color indexed="8"/>
        <rFont val="TH SarabunPSK"/>
        <family val="2"/>
      </rPr>
      <t>สาขาการบริหารธุรกิจ วิชาเอกคอมพิวเตอร์ธุรกิจ</t>
    </r>
  </si>
  <si>
    <r>
      <t>  </t>
    </r>
    <r>
      <rPr>
        <sz val="14"/>
        <color indexed="8"/>
        <rFont val="TH SarabunPSK"/>
        <family val="2"/>
      </rPr>
      <t>สาขาการบริหารธุรกิจ วิชาเอกการบัญชี</t>
    </r>
  </si>
  <si>
    <r>
      <t>  </t>
    </r>
    <r>
      <rPr>
        <sz val="14"/>
        <color indexed="8"/>
        <rFont val="TH SarabunPSK"/>
        <family val="2"/>
      </rPr>
      <t>สาขาการบริหารธุรกิจ วิชาเอกการบริหารทรัพยากรมนุษย์</t>
    </r>
  </si>
  <si>
    <r>
      <t>  </t>
    </r>
    <r>
      <rPr>
        <sz val="14"/>
        <color indexed="8"/>
        <rFont val="TH SarabunPSK"/>
        <family val="2"/>
      </rPr>
      <t>สาขาการบริหารธุรกิจ วิชาเอกการตลาด</t>
    </r>
  </si>
  <si>
    <r>
      <t>  </t>
    </r>
    <r>
      <rPr>
        <sz val="14"/>
        <color indexed="8"/>
        <rFont val="TH SarabunPSK"/>
        <family val="2"/>
      </rPr>
      <t>สาขาการบริหารธุรกิจ วิชาเอกการจัดการทั่วไป</t>
    </r>
  </si>
  <si>
    <r>
      <t>  </t>
    </r>
    <r>
      <rPr>
        <sz val="14"/>
        <color indexed="8"/>
        <rFont val="TH SarabunPSK"/>
        <family val="2"/>
      </rPr>
      <t>สาขาอุตสาหกรรมท่องเที่ยว วิชาเอกธุรกิจโรงแรม</t>
    </r>
  </si>
  <si>
    <r>
      <t>  </t>
    </r>
    <r>
      <rPr>
        <sz val="14"/>
        <color indexed="8"/>
        <rFont val="TH SarabunPSK"/>
        <family val="2"/>
      </rPr>
      <t>สาขาอุตสาหกรรมท่องเที่ยว วิชาเอกธุรกิจท่องเที่ยว</t>
    </r>
  </si>
  <si>
    <r>
      <t>  </t>
    </r>
    <r>
      <rPr>
        <sz val="14"/>
        <color indexed="8"/>
        <rFont val="TH SarabunPSK"/>
        <family val="2"/>
      </rPr>
      <t>สาขานิเทศศาสตร์ วิชาเอกการประชาสัมพันธ์</t>
    </r>
  </si>
  <si>
    <r>
      <t>  </t>
    </r>
    <r>
      <rPr>
        <sz val="14"/>
        <color indexed="8"/>
        <rFont val="TH SarabunPSK"/>
        <family val="2"/>
      </rPr>
      <t>สาขานิเทศศาสตร์ วิชาเอกการโฆษณา</t>
    </r>
  </si>
  <si>
    <r>
      <t>  </t>
    </r>
    <r>
      <rPr>
        <sz val="14"/>
        <color indexed="8"/>
        <rFont val="TH SarabunPSK"/>
        <family val="2"/>
      </rPr>
      <t>สาขานิเทศศาสตร์ วิชาเอกวิทยุและโทรทัศน์</t>
    </r>
  </si>
  <si>
    <r>
      <t>  </t>
    </r>
    <r>
      <rPr>
        <sz val="14"/>
        <color indexed="8"/>
        <rFont val="TH SarabunPSK"/>
        <family val="2"/>
      </rPr>
      <t>สาขาเทคโนโลยีการจัดการอุตสาหกรรม</t>
    </r>
  </si>
  <si>
    <r>
      <t>  </t>
    </r>
    <r>
      <rPr>
        <sz val="14"/>
        <color indexed="8"/>
        <rFont val="TH SarabunPSK"/>
        <family val="2"/>
      </rPr>
      <t>สาขาเทคโนโลยีอิเล็กทรอนิกส์</t>
    </r>
  </si>
  <si>
    <r>
      <t>  </t>
    </r>
    <r>
      <rPr>
        <sz val="14"/>
        <color indexed="8"/>
        <rFont val="TH SarabunPSK"/>
        <family val="2"/>
      </rPr>
      <t>สาขาการจัดการเทคโนโลยีสารสนเทศ</t>
    </r>
  </si>
  <si>
    <r>
      <t>  </t>
    </r>
    <r>
      <rPr>
        <sz val="14"/>
        <color indexed="8"/>
        <rFont val="TH SarabunPSK"/>
        <family val="2"/>
      </rPr>
      <t>สาขาเทคโนโลยีเซรามิกส์</t>
    </r>
  </si>
  <si>
    <r>
      <t>  </t>
    </r>
    <r>
      <rPr>
        <sz val="14"/>
        <color indexed="8"/>
        <rFont val="TH SarabunPSK"/>
        <family val="2"/>
      </rPr>
      <t>สาขาเทคโนโลยีอุตสาหกรรมการผลิต</t>
    </r>
  </si>
  <si>
    <r>
      <t>  </t>
    </r>
    <r>
      <rPr>
        <sz val="14"/>
        <color indexed="8"/>
        <rFont val="TH SarabunPSK"/>
        <family val="2"/>
      </rPr>
      <t>สาขาเทคโนโลยีไฟฟ้า</t>
    </r>
  </si>
  <si>
    <r>
      <t>  </t>
    </r>
    <r>
      <rPr>
        <sz val="14"/>
        <color indexed="8"/>
        <rFont val="TH SarabunPSK"/>
        <family val="2"/>
      </rPr>
      <t>สาขาออกแบบผลิตภัณฑ์อุตสาหกรรม</t>
    </r>
  </si>
  <si>
    <r>
      <t>  </t>
    </r>
    <r>
      <rPr>
        <sz val="14"/>
        <color indexed="8"/>
        <rFont val="TH SarabunPSK"/>
        <family val="2"/>
      </rPr>
      <t>สาขาสถาปัตยกรรมศาสตร์(สถาปัตยกรรม)</t>
    </r>
  </si>
  <si>
    <r>
      <t>  </t>
    </r>
    <r>
      <rPr>
        <sz val="14"/>
        <color indexed="8"/>
        <rFont val="TH SarabunPSK"/>
        <family val="2"/>
      </rPr>
      <t>สาขาพระพุทธศาสนา</t>
    </r>
  </si>
  <si>
    <r>
      <t>  </t>
    </r>
    <r>
      <rPr>
        <sz val="14"/>
        <color indexed="8"/>
        <rFont val="TH SarabunPSK"/>
        <family val="2"/>
      </rPr>
      <t>สาขาอิสลามศึกษา</t>
    </r>
  </si>
  <si>
    <r>
      <t>  </t>
    </r>
    <r>
      <rPr>
        <sz val="14"/>
        <color indexed="8"/>
        <rFont val="TH SarabunPSK"/>
        <family val="2"/>
      </rPr>
      <t>สาขาสหวิทยาการเพื่อการพัฒนาท้องถิ่น</t>
    </r>
  </si>
  <si>
    <r>
      <t>  </t>
    </r>
    <r>
      <rPr>
        <sz val="14"/>
        <color indexed="8"/>
        <rFont val="TH SarabunPSK"/>
        <family val="2"/>
      </rPr>
      <t>สาขาการบริหารธุรกิจ วิชาเอกคอมพิวเตอร์ธุรกิจ (2ปีต่อเนื่อง)</t>
    </r>
  </si>
  <si>
    <r>
      <t>  </t>
    </r>
    <r>
      <rPr>
        <sz val="14"/>
        <color indexed="8"/>
        <rFont val="TH SarabunPSK"/>
        <family val="2"/>
      </rPr>
      <t>สาขาการบริหารธุรกิจ วิชาเอกการตลาด(2ปีต่อเนื่อง)</t>
    </r>
  </si>
  <si>
    <r>
      <t>  </t>
    </r>
    <r>
      <rPr>
        <sz val="14"/>
        <color indexed="8"/>
        <rFont val="TH SarabunPSK"/>
        <family val="2"/>
      </rPr>
      <t>สาขาการบริหารธุรกิจ วิชาเอกการจัดการทั่วไป(2ปีต่อเนื่อง)</t>
    </r>
  </si>
  <si>
    <r>
      <t>  </t>
    </r>
    <r>
      <rPr>
        <sz val="14"/>
        <color indexed="8"/>
        <rFont val="TH SarabunPSK"/>
        <family val="2"/>
      </rPr>
      <t>สาขาเทคโนโลยีอุตสาหกรรม วิชาเอกเทคโนโลยีเครื่องกล(2ปีต่อเนื่อง)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</si>
</sst>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"/>
    <numFmt numFmtId="192" formatCode="0.0000"/>
    <numFmt numFmtId="193" formatCode="0.000"/>
    <numFmt numFmtId="194" formatCode="0.0"/>
    <numFmt numFmtId="195" formatCode="0.000000"/>
    <numFmt numFmtId="196" formatCode="0.0%"/>
    <numFmt numFmtId="197" formatCode="0.000%"/>
    <numFmt numFmtId="198" formatCode="0.0000%"/>
    <numFmt numFmtId="199" formatCode="0.00000%"/>
    <numFmt numFmtId="200" formatCode="0.000000%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8"/>
      <name val="TH Sarabun New"/>
      <family val="2"/>
    </font>
    <font>
      <b/>
      <sz val="14"/>
      <color indexed="10"/>
      <name val="TH Sarabun New"/>
      <family val="2"/>
    </font>
    <font>
      <sz val="14"/>
      <color indexed="8"/>
      <name val="TH Sarabun New"/>
      <family val="2"/>
    </font>
    <font>
      <sz val="12"/>
      <color indexed="8"/>
      <name val="TH Sarabun New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b/>
      <sz val="14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TH Sarabun New"/>
      <family val="2"/>
    </font>
    <font>
      <b/>
      <sz val="14"/>
      <color rgb="FFFF0000"/>
      <name val="TH Sarabun New"/>
      <family val="2"/>
    </font>
    <font>
      <sz val="14"/>
      <color theme="1"/>
      <name val="TH Sarabun New"/>
      <family val="2"/>
    </font>
    <font>
      <sz val="12"/>
      <color theme="1"/>
      <name val="TH Sarabun New"/>
      <family val="2"/>
    </font>
    <font>
      <b/>
      <sz val="14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2"/>
      <color rgb="FF000000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  <font>
      <b/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E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 style="thin">
        <color rgb="FF999999"/>
      </bottom>
    </border>
    <border>
      <left>
        <color indexed="63"/>
      </left>
      <right style="thin">
        <color rgb="FF999999"/>
      </right>
      <top>
        <color indexed="63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/>
    </xf>
    <xf numFmtId="0" fontId="47" fillId="30" borderId="10" xfId="0" applyFont="1" applyFill="1" applyBorder="1" applyAlignment="1">
      <alignment wrapText="1"/>
    </xf>
    <xf numFmtId="0" fontId="47" fillId="33" borderId="11" xfId="0" applyFont="1" applyFill="1" applyBorder="1" applyAlignment="1">
      <alignment horizontal="left" wrapText="1"/>
    </xf>
    <xf numFmtId="0" fontId="47" fillId="7" borderId="11" xfId="0" applyFont="1" applyFill="1" applyBorder="1" applyAlignment="1">
      <alignment horizontal="right" wrapText="1"/>
    </xf>
    <xf numFmtId="0" fontId="47" fillId="33" borderId="12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wrapText="1"/>
    </xf>
    <xf numFmtId="0" fontId="47" fillId="33" borderId="14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 wrapText="1"/>
    </xf>
    <xf numFmtId="0" fontId="47" fillId="34" borderId="11" xfId="0" applyFont="1" applyFill="1" applyBorder="1" applyAlignment="1">
      <alignment horizontal="center" wrapText="1"/>
    </xf>
    <xf numFmtId="9" fontId="49" fillId="35" borderId="11" xfId="0" applyNumberFormat="1" applyFont="1" applyFill="1" applyBorder="1" applyAlignment="1">
      <alignment horizontal="center" wrapText="1"/>
    </xf>
    <xf numFmtId="10" fontId="49" fillId="35" borderId="11" xfId="57" applyNumberFormat="1" applyFont="1" applyFill="1" applyBorder="1" applyAlignment="1">
      <alignment horizontal="center" wrapText="1"/>
    </xf>
    <xf numFmtId="10" fontId="49" fillId="35" borderId="11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9" fontId="49" fillId="35" borderId="11" xfId="57" applyNumberFormat="1" applyFont="1" applyFill="1" applyBorder="1" applyAlignment="1">
      <alignment horizontal="center" wrapText="1"/>
    </xf>
    <xf numFmtId="0" fontId="47" fillId="7" borderId="11" xfId="0" applyFont="1" applyFill="1" applyBorder="1" applyAlignment="1">
      <alignment horizontal="center" wrapText="1"/>
    </xf>
    <xf numFmtId="9" fontId="49" fillId="7" borderId="11" xfId="0" applyNumberFormat="1" applyFont="1" applyFill="1" applyBorder="1" applyAlignment="1">
      <alignment horizontal="center" wrapText="1"/>
    </xf>
    <xf numFmtId="10" fontId="49" fillId="7" borderId="11" xfId="57" applyNumberFormat="1" applyFont="1" applyFill="1" applyBorder="1" applyAlignment="1">
      <alignment horizontal="center" wrapText="1"/>
    </xf>
    <xf numFmtId="10" fontId="49" fillId="7" borderId="11" xfId="0" applyNumberFormat="1" applyFont="1" applyFill="1" applyBorder="1" applyAlignment="1">
      <alignment horizontal="center" wrapText="1"/>
    </xf>
    <xf numFmtId="9" fontId="47" fillId="7" borderId="11" xfId="0" applyNumberFormat="1" applyFont="1" applyFill="1" applyBorder="1" applyAlignment="1">
      <alignment horizontal="center" wrapText="1"/>
    </xf>
    <xf numFmtId="0" fontId="47" fillId="30" borderId="10" xfId="0" applyFont="1" applyFill="1" applyBorder="1" applyAlignment="1">
      <alignment wrapText="1"/>
    </xf>
    <xf numFmtId="0" fontId="47" fillId="30" borderId="15" xfId="0" applyFont="1" applyFill="1" applyBorder="1" applyAlignment="1">
      <alignment wrapText="1"/>
    </xf>
    <xf numFmtId="0" fontId="47" fillId="30" borderId="16" xfId="0" applyFont="1" applyFill="1" applyBorder="1" applyAlignment="1">
      <alignment wrapText="1"/>
    </xf>
    <xf numFmtId="0" fontId="43" fillId="0" borderId="0" xfId="0" applyFont="1" applyAlignment="1">
      <alignment horizontal="center" wrapText="1"/>
    </xf>
    <xf numFmtId="0" fontId="47" fillId="35" borderId="12" xfId="0" applyFont="1" applyFill="1" applyBorder="1" applyAlignment="1">
      <alignment horizontal="center" wrapText="1"/>
    </xf>
    <xf numFmtId="0" fontId="47" fillId="35" borderId="14" xfId="0" applyFont="1" applyFill="1" applyBorder="1" applyAlignment="1">
      <alignment horizontal="center" wrapText="1"/>
    </xf>
    <xf numFmtId="0" fontId="47" fillId="34" borderId="12" xfId="0" applyFont="1" applyFill="1" applyBorder="1" applyAlignment="1">
      <alignment horizontal="center" wrapText="1"/>
    </xf>
    <xf numFmtId="0" fontId="47" fillId="34" borderId="14" xfId="0" applyFont="1" applyFill="1" applyBorder="1" applyAlignment="1">
      <alignment horizontal="center" wrapText="1"/>
    </xf>
    <xf numFmtId="0" fontId="47" fillId="34" borderId="17" xfId="0" applyFont="1" applyFill="1" applyBorder="1" applyAlignment="1">
      <alignment horizontal="center" wrapText="1"/>
    </xf>
    <xf numFmtId="0" fontId="47" fillId="34" borderId="18" xfId="0" applyFont="1" applyFill="1" applyBorder="1" applyAlignment="1">
      <alignment horizontal="center" wrapText="1"/>
    </xf>
    <xf numFmtId="0" fontId="47" fillId="34" borderId="19" xfId="0" applyFont="1" applyFill="1" applyBorder="1" applyAlignment="1">
      <alignment horizontal="center" wrapText="1"/>
    </xf>
    <xf numFmtId="0" fontId="47" fillId="34" borderId="20" xfId="0" applyFont="1" applyFill="1" applyBorder="1" applyAlignment="1">
      <alignment horizontal="center" wrapText="1"/>
    </xf>
    <xf numFmtId="0" fontId="47" fillId="34" borderId="21" xfId="0" applyFont="1" applyFill="1" applyBorder="1" applyAlignment="1">
      <alignment horizontal="center" wrapText="1"/>
    </xf>
    <xf numFmtId="0" fontId="47" fillId="34" borderId="22" xfId="0" applyFont="1" applyFill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47" fillId="33" borderId="20" xfId="0" applyFont="1" applyFill="1" applyBorder="1" applyAlignment="1">
      <alignment horizontal="center" wrapText="1"/>
    </xf>
    <xf numFmtId="0" fontId="47" fillId="33" borderId="21" xfId="0" applyFont="1" applyFill="1" applyBorder="1" applyAlignment="1">
      <alignment horizontal="center" wrapText="1"/>
    </xf>
    <xf numFmtId="0" fontId="47" fillId="33" borderId="24" xfId="0" applyFont="1" applyFill="1" applyBorder="1" applyAlignment="1">
      <alignment horizontal="center" wrapText="1"/>
    </xf>
    <xf numFmtId="0" fontId="47" fillId="33" borderId="22" xfId="0" applyFont="1" applyFill="1" applyBorder="1" applyAlignment="1">
      <alignment horizontal="center" wrapText="1"/>
    </xf>
    <xf numFmtId="0" fontId="47" fillId="36" borderId="12" xfId="0" applyFont="1" applyFill="1" applyBorder="1" applyAlignment="1">
      <alignment horizontal="center" wrapText="1"/>
    </xf>
    <xf numFmtId="0" fontId="47" fillId="36" borderId="13" xfId="0" applyFont="1" applyFill="1" applyBorder="1" applyAlignment="1">
      <alignment horizontal="center" wrapText="1"/>
    </xf>
    <xf numFmtId="0" fontId="47" fillId="36" borderId="14" xfId="0" applyFont="1" applyFill="1" applyBorder="1" applyAlignment="1">
      <alignment horizontal="center" wrapText="1"/>
    </xf>
    <xf numFmtId="0" fontId="50" fillId="34" borderId="17" xfId="0" applyFont="1" applyFill="1" applyBorder="1" applyAlignment="1">
      <alignment horizontal="center" wrapText="1"/>
    </xf>
    <xf numFmtId="0" fontId="50" fillId="34" borderId="18" xfId="0" applyFont="1" applyFill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50" fillId="34" borderId="19" xfId="0" applyFont="1" applyFill="1" applyBorder="1" applyAlignment="1">
      <alignment horizontal="center" wrapText="1"/>
    </xf>
    <xf numFmtId="0" fontId="50" fillId="34" borderId="20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33" borderId="0" xfId="0" applyFont="1" applyFill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50" fillId="33" borderId="13" xfId="0" applyFont="1" applyFill="1" applyBorder="1" applyAlignment="1">
      <alignment horizontal="center" wrapText="1"/>
    </xf>
    <xf numFmtId="0" fontId="50" fillId="34" borderId="21" xfId="0" applyFont="1" applyFill="1" applyBorder="1" applyAlignment="1">
      <alignment horizontal="center" wrapText="1"/>
    </xf>
    <xf numFmtId="0" fontId="50" fillId="34" borderId="22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51" fillId="33" borderId="13" xfId="0" applyFont="1" applyFill="1" applyBorder="1" applyAlignment="1">
      <alignment wrapText="1"/>
    </xf>
    <xf numFmtId="0" fontId="50" fillId="34" borderId="12" xfId="0" applyFont="1" applyFill="1" applyBorder="1" applyAlignment="1">
      <alignment horizontal="center" wrapText="1"/>
    </xf>
    <xf numFmtId="0" fontId="50" fillId="35" borderId="12" xfId="0" applyFont="1" applyFill="1" applyBorder="1" applyAlignment="1">
      <alignment horizontal="center" wrapText="1"/>
    </xf>
    <xf numFmtId="0" fontId="50" fillId="34" borderId="14" xfId="0" applyFont="1" applyFill="1" applyBorder="1" applyAlignment="1">
      <alignment horizontal="center" wrapText="1"/>
    </xf>
    <xf numFmtId="0" fontId="50" fillId="35" borderId="14" xfId="0" applyFont="1" applyFill="1" applyBorder="1" applyAlignment="1">
      <alignment horizontal="center" wrapText="1"/>
    </xf>
    <xf numFmtId="0" fontId="50" fillId="33" borderId="14" xfId="0" applyFont="1" applyFill="1" applyBorder="1" applyAlignment="1">
      <alignment horizontal="center" wrapText="1"/>
    </xf>
    <xf numFmtId="0" fontId="51" fillId="33" borderId="14" xfId="0" applyFont="1" applyFill="1" applyBorder="1" applyAlignment="1">
      <alignment wrapText="1"/>
    </xf>
    <xf numFmtId="0" fontId="50" fillId="30" borderId="15" xfId="0" applyFont="1" applyFill="1" applyBorder="1" applyAlignment="1">
      <alignment wrapText="1"/>
    </xf>
    <xf numFmtId="0" fontId="50" fillId="30" borderId="16" xfId="0" applyFont="1" applyFill="1" applyBorder="1" applyAlignment="1">
      <alignment wrapText="1"/>
    </xf>
    <xf numFmtId="0" fontId="50" fillId="34" borderId="11" xfId="0" applyFont="1" applyFill="1" applyBorder="1" applyAlignment="1">
      <alignment horizontal="center" wrapText="1"/>
    </xf>
    <xf numFmtId="9" fontId="52" fillId="35" borderId="11" xfId="0" applyNumberFormat="1" applyFont="1" applyFill="1" applyBorder="1" applyAlignment="1">
      <alignment horizontal="center" wrapText="1"/>
    </xf>
    <xf numFmtId="10" fontId="52" fillId="35" borderId="11" xfId="0" applyNumberFormat="1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10" fontId="52" fillId="36" borderId="11" xfId="0" applyNumberFormat="1" applyFont="1" applyFill="1" applyBorder="1" applyAlignment="1">
      <alignment horizontal="center" wrapText="1"/>
    </xf>
    <xf numFmtId="0" fontId="50" fillId="7" borderId="11" xfId="0" applyFont="1" applyFill="1" applyBorder="1" applyAlignment="1">
      <alignment horizontal="center" wrapText="1"/>
    </xf>
    <xf numFmtId="9" fontId="52" fillId="7" borderId="11" xfId="0" applyNumberFormat="1" applyFont="1" applyFill="1" applyBorder="1" applyAlignment="1">
      <alignment horizontal="center" wrapText="1"/>
    </xf>
    <xf numFmtId="10" fontId="52" fillId="7" borderId="11" xfId="0" applyNumberFormat="1" applyFont="1" applyFill="1" applyBorder="1" applyAlignment="1">
      <alignment horizontal="center" wrapText="1"/>
    </xf>
    <xf numFmtId="0" fontId="47" fillId="30" borderId="10" xfId="0" applyFont="1" applyFill="1" applyBorder="1" applyAlignment="1">
      <alignment horizontal="left" wrapText="1"/>
    </xf>
    <xf numFmtId="0" fontId="47" fillId="30" borderId="15" xfId="0" applyFont="1" applyFill="1" applyBorder="1" applyAlignment="1">
      <alignment horizontal="left" wrapText="1"/>
    </xf>
    <xf numFmtId="0" fontId="47" fillId="30" borderId="16" xfId="0" applyFont="1" applyFill="1" applyBorder="1" applyAlignment="1">
      <alignment horizontal="left" wrapText="1"/>
    </xf>
    <xf numFmtId="0" fontId="53" fillId="0" borderId="0" xfId="0" applyFont="1" applyAlignment="1">
      <alignment horizontal="center" wrapText="1"/>
    </xf>
    <xf numFmtId="0" fontId="5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0</xdr:row>
      <xdr:rowOff>0</xdr:rowOff>
    </xdr:from>
    <xdr:to>
      <xdr:col>5</xdr:col>
      <xdr:colOff>57150</xdr:colOff>
      <xdr:row>3</xdr:row>
      <xdr:rowOff>38100</xdr:rowOff>
    </xdr:to>
    <xdr:pic>
      <xdr:nvPicPr>
        <xdr:cNvPr id="1" name="Picture 2" descr="http://mis2.pnru.ac.th/DBSLC/STDJOB/image/spd_20070414194323_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0"/>
          <a:ext cx="47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0</xdr:row>
      <xdr:rowOff>0</xdr:rowOff>
    </xdr:from>
    <xdr:to>
      <xdr:col>5</xdr:col>
      <xdr:colOff>28575</xdr:colOff>
      <xdr:row>3</xdr:row>
      <xdr:rowOff>38100</xdr:rowOff>
    </xdr:to>
    <xdr:pic>
      <xdr:nvPicPr>
        <xdr:cNvPr id="1" name="Picture 1" descr="http://mis2.pnru.ac.th/DBSLC/STDJOB/image/spd_20070414194323_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47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zoomScalePageLayoutView="0" workbookViewId="0" topLeftCell="A1">
      <selection activeCell="A89" sqref="A89"/>
    </sheetView>
  </sheetViews>
  <sheetFormatPr defaultColWidth="7.57421875" defaultRowHeight="18" customHeight="1"/>
  <cols>
    <col min="1" max="1" width="45.00390625" style="3" bestFit="1" customWidth="1"/>
    <col min="2" max="2" width="5.7109375" style="6" customWidth="1"/>
    <col min="3" max="3" width="6.00390625" style="6" customWidth="1"/>
    <col min="4" max="4" width="5.140625" style="6" bestFit="1" customWidth="1"/>
    <col min="5" max="5" width="7.00390625" style="6" customWidth="1"/>
    <col min="6" max="6" width="5.57421875" style="6" customWidth="1"/>
    <col min="7" max="7" width="7.7109375" style="6" customWidth="1"/>
    <col min="8" max="8" width="7.28125" style="6" customWidth="1"/>
    <col min="9" max="9" width="6.7109375" style="6" customWidth="1"/>
    <col min="10" max="10" width="5.7109375" style="6" customWidth="1"/>
    <col min="11" max="12" width="6.28125" style="6" customWidth="1"/>
    <col min="13" max="13" width="7.28125" style="6" customWidth="1"/>
    <col min="14" max="14" width="6.8515625" style="6" customWidth="1"/>
    <col min="15" max="15" width="6.7109375" style="6" customWidth="1"/>
    <col min="16" max="16" width="6.421875" style="6" customWidth="1"/>
    <col min="17" max="17" width="7.140625" style="6" customWidth="1"/>
    <col min="18" max="18" width="5.8515625" style="6" customWidth="1"/>
    <col min="19" max="19" width="7.7109375" style="6" customWidth="1"/>
    <col min="20" max="16384" width="7.57421875" style="3" customWidth="1"/>
  </cols>
  <sheetData>
    <row r="1" ht="18" customHeight="1">
      <c r="A1" s="1"/>
    </row>
    <row r="2" ht="18" customHeight="1">
      <c r="A2" s="4"/>
    </row>
    <row r="3" ht="18" customHeight="1">
      <c r="A3" s="4"/>
    </row>
    <row r="4" spans="1:19" ht="25.5" customHeight="1">
      <c r="A4" s="29" t="s">
        <v>34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8" customHeight="1">
      <c r="A5" s="29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ht="3" customHeight="1"/>
    <row r="7" spans="1:19" ht="18" customHeight="1">
      <c r="A7" s="49" t="s">
        <v>1</v>
      </c>
      <c r="B7" s="34" t="s">
        <v>2</v>
      </c>
      <c r="C7" s="35"/>
      <c r="D7" s="34" t="s">
        <v>5</v>
      </c>
      <c r="E7" s="35"/>
      <c r="F7" s="34" t="s">
        <v>2</v>
      </c>
      <c r="G7" s="35"/>
      <c r="H7" s="40" t="s">
        <v>9</v>
      </c>
      <c r="I7" s="41"/>
      <c r="J7" s="41"/>
      <c r="K7" s="42"/>
      <c r="L7" s="34" t="s">
        <v>10</v>
      </c>
      <c r="M7" s="35"/>
      <c r="N7" s="10" t="s">
        <v>10</v>
      </c>
      <c r="O7" s="10" t="s">
        <v>10</v>
      </c>
      <c r="P7" s="10" t="s">
        <v>15</v>
      </c>
      <c r="Q7" s="10" t="s">
        <v>15</v>
      </c>
      <c r="R7" s="34" t="s">
        <v>10</v>
      </c>
      <c r="S7" s="35"/>
    </row>
    <row r="8" spans="1:19" ht="18" customHeight="1">
      <c r="A8" s="50"/>
      <c r="B8" s="36" t="s">
        <v>3</v>
      </c>
      <c r="C8" s="37"/>
      <c r="D8" s="36" t="s">
        <v>6</v>
      </c>
      <c r="E8" s="37"/>
      <c r="F8" s="36" t="s">
        <v>8</v>
      </c>
      <c r="G8" s="37"/>
      <c r="H8" s="43"/>
      <c r="I8" s="44"/>
      <c r="J8" s="44"/>
      <c r="K8" s="45"/>
      <c r="L8" s="36" t="s">
        <v>11</v>
      </c>
      <c r="M8" s="37"/>
      <c r="N8" s="11" t="s">
        <v>13</v>
      </c>
      <c r="O8" s="11" t="s">
        <v>14</v>
      </c>
      <c r="P8" s="11" t="s">
        <v>16</v>
      </c>
      <c r="Q8" s="11" t="s">
        <v>18</v>
      </c>
      <c r="R8" s="36" t="s">
        <v>20</v>
      </c>
      <c r="S8" s="37"/>
    </row>
    <row r="9" spans="1:19" ht="18" customHeight="1">
      <c r="A9" s="50"/>
      <c r="B9" s="38" t="s">
        <v>4</v>
      </c>
      <c r="C9" s="39"/>
      <c r="D9" s="38" t="s">
        <v>7</v>
      </c>
      <c r="E9" s="39"/>
      <c r="F9" s="38" t="s">
        <v>7</v>
      </c>
      <c r="G9" s="39"/>
      <c r="H9" s="46"/>
      <c r="I9" s="47"/>
      <c r="J9" s="47"/>
      <c r="K9" s="48"/>
      <c r="L9" s="38" t="s">
        <v>12</v>
      </c>
      <c r="M9" s="39"/>
      <c r="N9" s="12"/>
      <c r="O9" s="11" t="s">
        <v>13</v>
      </c>
      <c r="P9" s="11" t="s">
        <v>17</v>
      </c>
      <c r="Q9" s="11" t="s">
        <v>19</v>
      </c>
      <c r="R9" s="38" t="s">
        <v>21</v>
      </c>
      <c r="S9" s="39"/>
    </row>
    <row r="10" spans="1:19" ht="18" customHeight="1">
      <c r="A10" s="50"/>
      <c r="B10" s="32" t="s">
        <v>22</v>
      </c>
      <c r="C10" s="30" t="s">
        <v>32</v>
      </c>
      <c r="D10" s="32" t="s">
        <v>22</v>
      </c>
      <c r="E10" s="30" t="s">
        <v>32</v>
      </c>
      <c r="F10" s="32" t="s">
        <v>22</v>
      </c>
      <c r="G10" s="30" t="s">
        <v>32</v>
      </c>
      <c r="H10" s="10" t="s">
        <v>23</v>
      </c>
      <c r="I10" s="10" t="s">
        <v>24</v>
      </c>
      <c r="J10" s="10" t="s">
        <v>26</v>
      </c>
      <c r="K10" s="10" t="s">
        <v>28</v>
      </c>
      <c r="L10" s="32" t="s">
        <v>22</v>
      </c>
      <c r="M10" s="30" t="s">
        <v>32</v>
      </c>
      <c r="N10" s="12"/>
      <c r="O10" s="12"/>
      <c r="P10" s="12"/>
      <c r="Q10" s="12"/>
      <c r="R10" s="32" t="s">
        <v>22</v>
      </c>
      <c r="S10" s="30" t="s">
        <v>32</v>
      </c>
    </row>
    <row r="11" spans="1:19" ht="18" customHeight="1">
      <c r="A11" s="51"/>
      <c r="B11" s="33"/>
      <c r="C11" s="31"/>
      <c r="D11" s="33"/>
      <c r="E11" s="31"/>
      <c r="F11" s="33"/>
      <c r="G11" s="31"/>
      <c r="H11" s="13" t="s">
        <v>24</v>
      </c>
      <c r="I11" s="13" t="s">
        <v>25</v>
      </c>
      <c r="J11" s="13" t="s">
        <v>27</v>
      </c>
      <c r="K11" s="13" t="s">
        <v>29</v>
      </c>
      <c r="L11" s="33"/>
      <c r="M11" s="31"/>
      <c r="N11" s="14"/>
      <c r="O11" s="14"/>
      <c r="P11" s="14"/>
      <c r="Q11" s="14"/>
      <c r="R11" s="33"/>
      <c r="S11" s="31"/>
    </row>
    <row r="12" spans="1:19" ht="18" customHeight="1">
      <c r="A12" s="26" t="s">
        <v>41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s="5" customFormat="1" ht="33.75" customHeight="1">
      <c r="A13" s="8" t="s">
        <v>48</v>
      </c>
      <c r="B13" s="15">
        <v>12</v>
      </c>
      <c r="C13" s="16">
        <v>1</v>
      </c>
      <c r="D13" s="15">
        <v>11</v>
      </c>
      <c r="E13" s="17">
        <f>(D13/B13)</f>
        <v>0.9166666666666666</v>
      </c>
      <c r="F13" s="15">
        <v>10</v>
      </c>
      <c r="G13" s="18">
        <f>F13/D13</f>
        <v>0.9090909090909091</v>
      </c>
      <c r="H13" s="19">
        <v>6</v>
      </c>
      <c r="I13" s="19">
        <v>1</v>
      </c>
      <c r="J13" s="19">
        <v>0</v>
      </c>
      <c r="K13" s="19">
        <v>2</v>
      </c>
      <c r="L13" s="15">
        <v>1</v>
      </c>
      <c r="M13" s="18">
        <f>L13/D13</f>
        <v>0.09090909090909091</v>
      </c>
      <c r="N13" s="19">
        <v>0</v>
      </c>
      <c r="O13" s="19">
        <v>11</v>
      </c>
      <c r="P13" s="19">
        <v>0</v>
      </c>
      <c r="Q13" s="19">
        <v>0</v>
      </c>
      <c r="R13" s="15">
        <v>6</v>
      </c>
      <c r="S13" s="18">
        <f>R13/D13</f>
        <v>0.5454545454545454</v>
      </c>
    </row>
    <row r="14" spans="1:19" s="5" customFormat="1" ht="18" customHeight="1">
      <c r="A14" s="8" t="s">
        <v>49</v>
      </c>
      <c r="B14" s="15">
        <v>2</v>
      </c>
      <c r="C14" s="16">
        <v>1</v>
      </c>
      <c r="D14" s="15">
        <v>2</v>
      </c>
      <c r="E14" s="20">
        <f aca="true" t="shared" si="0" ref="E14:E28">(D14/B14)</f>
        <v>1</v>
      </c>
      <c r="F14" s="15">
        <v>2</v>
      </c>
      <c r="G14" s="18">
        <f aca="true" t="shared" si="1" ref="G14:G77">F14/D14</f>
        <v>1</v>
      </c>
      <c r="H14" s="19">
        <v>1</v>
      </c>
      <c r="I14" s="19">
        <v>0</v>
      </c>
      <c r="J14" s="19">
        <v>0</v>
      </c>
      <c r="K14" s="19">
        <v>1</v>
      </c>
      <c r="L14" s="15">
        <v>0</v>
      </c>
      <c r="M14" s="18">
        <f aca="true" t="shared" si="2" ref="M14:M77">L14/D14</f>
        <v>0</v>
      </c>
      <c r="N14" s="19">
        <v>0</v>
      </c>
      <c r="O14" s="19">
        <v>2</v>
      </c>
      <c r="P14" s="19">
        <v>0</v>
      </c>
      <c r="Q14" s="19">
        <v>0</v>
      </c>
      <c r="R14" s="15">
        <v>2</v>
      </c>
      <c r="S14" s="18">
        <f aca="true" t="shared" si="3" ref="S14:S77">R14/D14</f>
        <v>1</v>
      </c>
    </row>
    <row r="15" spans="1:19" s="5" customFormat="1" ht="18" customHeight="1">
      <c r="A15" s="8" t="s">
        <v>50</v>
      </c>
      <c r="B15" s="15">
        <v>24</v>
      </c>
      <c r="C15" s="16">
        <v>1</v>
      </c>
      <c r="D15" s="15">
        <v>24</v>
      </c>
      <c r="E15" s="20">
        <f t="shared" si="0"/>
        <v>1</v>
      </c>
      <c r="F15" s="15">
        <v>22</v>
      </c>
      <c r="G15" s="18">
        <f t="shared" si="1"/>
        <v>0.9166666666666666</v>
      </c>
      <c r="H15" s="19">
        <v>6</v>
      </c>
      <c r="I15" s="19">
        <v>9</v>
      </c>
      <c r="J15" s="19">
        <v>2</v>
      </c>
      <c r="K15" s="19">
        <v>3</v>
      </c>
      <c r="L15" s="15">
        <v>2</v>
      </c>
      <c r="M15" s="18">
        <f t="shared" si="2"/>
        <v>0.08333333333333333</v>
      </c>
      <c r="N15" s="19">
        <v>0</v>
      </c>
      <c r="O15" s="19">
        <v>24</v>
      </c>
      <c r="P15" s="19">
        <v>0</v>
      </c>
      <c r="Q15" s="19">
        <v>0</v>
      </c>
      <c r="R15" s="15">
        <v>17</v>
      </c>
      <c r="S15" s="18">
        <f t="shared" si="3"/>
        <v>0.7083333333333334</v>
      </c>
    </row>
    <row r="16" spans="1:19" s="5" customFormat="1" ht="18" customHeight="1">
      <c r="A16" s="8" t="s">
        <v>51</v>
      </c>
      <c r="B16" s="15">
        <v>30</v>
      </c>
      <c r="C16" s="16">
        <v>1</v>
      </c>
      <c r="D16" s="15">
        <v>28</v>
      </c>
      <c r="E16" s="17">
        <f t="shared" si="0"/>
        <v>0.9333333333333333</v>
      </c>
      <c r="F16" s="15">
        <v>20</v>
      </c>
      <c r="G16" s="18">
        <f t="shared" si="1"/>
        <v>0.7142857142857143</v>
      </c>
      <c r="H16" s="19">
        <v>6</v>
      </c>
      <c r="I16" s="19">
        <v>9</v>
      </c>
      <c r="J16" s="19">
        <v>0</v>
      </c>
      <c r="K16" s="19">
        <v>3</v>
      </c>
      <c r="L16" s="15">
        <v>8</v>
      </c>
      <c r="M16" s="18">
        <f t="shared" si="2"/>
        <v>0.2857142857142857</v>
      </c>
      <c r="N16" s="19">
        <v>3</v>
      </c>
      <c r="O16" s="19">
        <v>25</v>
      </c>
      <c r="P16" s="19">
        <v>0</v>
      </c>
      <c r="Q16" s="19">
        <v>1</v>
      </c>
      <c r="R16" s="15">
        <v>13</v>
      </c>
      <c r="S16" s="18">
        <f t="shared" si="3"/>
        <v>0.4642857142857143</v>
      </c>
    </row>
    <row r="17" spans="1:19" s="5" customFormat="1" ht="18" customHeight="1">
      <c r="A17" s="8" t="s">
        <v>52</v>
      </c>
      <c r="B17" s="15">
        <v>35</v>
      </c>
      <c r="C17" s="16">
        <v>1</v>
      </c>
      <c r="D17" s="15">
        <v>30</v>
      </c>
      <c r="E17" s="17">
        <f t="shared" si="0"/>
        <v>0.8571428571428571</v>
      </c>
      <c r="F17" s="15">
        <v>26</v>
      </c>
      <c r="G17" s="18">
        <f t="shared" si="1"/>
        <v>0.8666666666666667</v>
      </c>
      <c r="H17" s="19">
        <v>7</v>
      </c>
      <c r="I17" s="19">
        <v>11</v>
      </c>
      <c r="J17" s="19">
        <v>2</v>
      </c>
      <c r="K17" s="19">
        <v>5</v>
      </c>
      <c r="L17" s="15">
        <v>4</v>
      </c>
      <c r="M17" s="18">
        <f t="shared" si="2"/>
        <v>0.13333333333333333</v>
      </c>
      <c r="N17" s="19">
        <v>3</v>
      </c>
      <c r="O17" s="19">
        <v>27</v>
      </c>
      <c r="P17" s="19">
        <v>2</v>
      </c>
      <c r="Q17" s="19">
        <v>1</v>
      </c>
      <c r="R17" s="15">
        <v>23</v>
      </c>
      <c r="S17" s="18">
        <f t="shared" si="3"/>
        <v>0.7666666666666667</v>
      </c>
    </row>
    <row r="18" spans="1:19" s="5" customFormat="1" ht="18" customHeight="1">
      <c r="A18" s="8" t="s">
        <v>53</v>
      </c>
      <c r="B18" s="15">
        <v>19</v>
      </c>
      <c r="C18" s="16">
        <v>1</v>
      </c>
      <c r="D18" s="15">
        <v>12</v>
      </c>
      <c r="E18" s="17">
        <f t="shared" si="0"/>
        <v>0.631578947368421</v>
      </c>
      <c r="F18" s="15">
        <v>10</v>
      </c>
      <c r="G18" s="18">
        <f t="shared" si="1"/>
        <v>0.8333333333333334</v>
      </c>
      <c r="H18" s="19">
        <v>4</v>
      </c>
      <c r="I18" s="19">
        <v>4</v>
      </c>
      <c r="J18" s="19">
        <v>1</v>
      </c>
      <c r="K18" s="19">
        <v>1</v>
      </c>
      <c r="L18" s="15">
        <v>2</v>
      </c>
      <c r="M18" s="18">
        <f t="shared" si="2"/>
        <v>0.16666666666666666</v>
      </c>
      <c r="N18" s="19">
        <v>1</v>
      </c>
      <c r="O18" s="19">
        <v>11</v>
      </c>
      <c r="P18" s="19">
        <v>1</v>
      </c>
      <c r="Q18" s="19">
        <v>1</v>
      </c>
      <c r="R18" s="15">
        <v>8</v>
      </c>
      <c r="S18" s="18">
        <f t="shared" si="3"/>
        <v>0.6666666666666666</v>
      </c>
    </row>
    <row r="19" spans="1:19" s="5" customFormat="1" ht="18" customHeight="1">
      <c r="A19" s="8" t="s">
        <v>54</v>
      </c>
      <c r="B19" s="15">
        <v>50</v>
      </c>
      <c r="C19" s="16">
        <v>1</v>
      </c>
      <c r="D19" s="15">
        <v>39</v>
      </c>
      <c r="E19" s="17">
        <f t="shared" si="0"/>
        <v>0.78</v>
      </c>
      <c r="F19" s="15">
        <v>33</v>
      </c>
      <c r="G19" s="18">
        <f t="shared" si="1"/>
        <v>0.8461538461538461</v>
      </c>
      <c r="H19" s="19">
        <v>12</v>
      </c>
      <c r="I19" s="19">
        <v>11</v>
      </c>
      <c r="J19" s="19">
        <v>1</v>
      </c>
      <c r="K19" s="19">
        <v>7</v>
      </c>
      <c r="L19" s="15">
        <v>6</v>
      </c>
      <c r="M19" s="18">
        <f t="shared" si="2"/>
        <v>0.15384615384615385</v>
      </c>
      <c r="N19" s="19">
        <v>0</v>
      </c>
      <c r="O19" s="19">
        <v>39</v>
      </c>
      <c r="P19" s="19">
        <v>2</v>
      </c>
      <c r="Q19" s="19">
        <v>0</v>
      </c>
      <c r="R19" s="15">
        <v>31</v>
      </c>
      <c r="S19" s="18">
        <f t="shared" si="3"/>
        <v>0.7948717948717948</v>
      </c>
    </row>
    <row r="20" spans="1:19" s="5" customFormat="1" ht="18" customHeight="1">
      <c r="A20" s="8" t="s">
        <v>55</v>
      </c>
      <c r="B20" s="15">
        <v>8</v>
      </c>
      <c r="C20" s="16">
        <v>1</v>
      </c>
      <c r="D20" s="15">
        <v>7</v>
      </c>
      <c r="E20" s="17">
        <f t="shared" si="0"/>
        <v>0.875</v>
      </c>
      <c r="F20" s="15">
        <v>7</v>
      </c>
      <c r="G20" s="18">
        <f t="shared" si="1"/>
        <v>1</v>
      </c>
      <c r="H20" s="19">
        <v>2</v>
      </c>
      <c r="I20" s="19">
        <v>4</v>
      </c>
      <c r="J20" s="19">
        <v>0</v>
      </c>
      <c r="K20" s="19">
        <v>1</v>
      </c>
      <c r="L20" s="15">
        <v>0</v>
      </c>
      <c r="M20" s="18">
        <f t="shared" si="2"/>
        <v>0</v>
      </c>
      <c r="N20" s="19">
        <v>0</v>
      </c>
      <c r="O20" s="19">
        <v>7</v>
      </c>
      <c r="P20" s="19">
        <v>0</v>
      </c>
      <c r="Q20" s="19">
        <v>0</v>
      </c>
      <c r="R20" s="15">
        <v>4</v>
      </c>
      <c r="S20" s="18">
        <f t="shared" si="3"/>
        <v>0.5714285714285714</v>
      </c>
    </row>
    <row r="21" spans="1:19" s="5" customFormat="1" ht="18" customHeight="1">
      <c r="A21" s="8" t="s">
        <v>56</v>
      </c>
      <c r="B21" s="15">
        <v>50</v>
      </c>
      <c r="C21" s="16">
        <v>1</v>
      </c>
      <c r="D21" s="15">
        <v>33</v>
      </c>
      <c r="E21" s="17">
        <f t="shared" si="0"/>
        <v>0.66</v>
      </c>
      <c r="F21" s="15">
        <v>28</v>
      </c>
      <c r="G21" s="18">
        <f t="shared" si="1"/>
        <v>0.8484848484848485</v>
      </c>
      <c r="H21" s="19">
        <v>16</v>
      </c>
      <c r="I21" s="19">
        <v>9</v>
      </c>
      <c r="J21" s="19">
        <v>1</v>
      </c>
      <c r="K21" s="19">
        <v>2</v>
      </c>
      <c r="L21" s="15">
        <v>5</v>
      </c>
      <c r="M21" s="18">
        <f t="shared" si="2"/>
        <v>0.15151515151515152</v>
      </c>
      <c r="N21" s="19">
        <v>1</v>
      </c>
      <c r="O21" s="19">
        <v>32</v>
      </c>
      <c r="P21" s="19">
        <v>4</v>
      </c>
      <c r="Q21" s="19">
        <v>1</v>
      </c>
      <c r="R21" s="15">
        <v>23</v>
      </c>
      <c r="S21" s="18">
        <f t="shared" si="3"/>
        <v>0.696969696969697</v>
      </c>
    </row>
    <row r="22" spans="1:19" s="5" customFormat="1" ht="18" customHeight="1">
      <c r="A22" s="8" t="s">
        <v>57</v>
      </c>
      <c r="B22" s="15">
        <v>12</v>
      </c>
      <c r="C22" s="16">
        <v>1</v>
      </c>
      <c r="D22" s="15">
        <v>8</v>
      </c>
      <c r="E22" s="17">
        <f t="shared" si="0"/>
        <v>0.6666666666666666</v>
      </c>
      <c r="F22" s="15">
        <v>7</v>
      </c>
      <c r="G22" s="18">
        <f t="shared" si="1"/>
        <v>0.875</v>
      </c>
      <c r="H22" s="19">
        <v>1</v>
      </c>
      <c r="I22" s="19">
        <v>4</v>
      </c>
      <c r="J22" s="19">
        <v>0</v>
      </c>
      <c r="K22" s="19">
        <v>1</v>
      </c>
      <c r="L22" s="15">
        <v>1</v>
      </c>
      <c r="M22" s="18">
        <f t="shared" si="2"/>
        <v>0.125</v>
      </c>
      <c r="N22" s="19">
        <v>2</v>
      </c>
      <c r="O22" s="19">
        <v>6</v>
      </c>
      <c r="P22" s="19">
        <v>0</v>
      </c>
      <c r="Q22" s="19">
        <v>0</v>
      </c>
      <c r="R22" s="15">
        <v>4</v>
      </c>
      <c r="S22" s="18">
        <f t="shared" si="3"/>
        <v>0.5</v>
      </c>
    </row>
    <row r="23" spans="1:19" s="5" customFormat="1" ht="18" customHeight="1">
      <c r="A23" s="8" t="s">
        <v>58</v>
      </c>
      <c r="B23" s="15">
        <v>30</v>
      </c>
      <c r="C23" s="16">
        <v>1</v>
      </c>
      <c r="D23" s="15">
        <v>30</v>
      </c>
      <c r="E23" s="20">
        <f t="shared" si="0"/>
        <v>1</v>
      </c>
      <c r="F23" s="15">
        <v>25</v>
      </c>
      <c r="G23" s="18">
        <f t="shared" si="1"/>
        <v>0.8333333333333334</v>
      </c>
      <c r="H23" s="19">
        <v>5</v>
      </c>
      <c r="I23" s="19">
        <v>12</v>
      </c>
      <c r="J23" s="19">
        <v>2</v>
      </c>
      <c r="K23" s="19">
        <v>6</v>
      </c>
      <c r="L23" s="15">
        <v>5</v>
      </c>
      <c r="M23" s="18">
        <f t="shared" si="2"/>
        <v>0.16666666666666666</v>
      </c>
      <c r="N23" s="19">
        <v>0</v>
      </c>
      <c r="O23" s="19">
        <v>30</v>
      </c>
      <c r="P23" s="19">
        <v>1</v>
      </c>
      <c r="Q23" s="19">
        <v>1</v>
      </c>
      <c r="R23" s="15">
        <v>19</v>
      </c>
      <c r="S23" s="18">
        <f t="shared" si="3"/>
        <v>0.6333333333333333</v>
      </c>
    </row>
    <row r="24" spans="1:19" s="5" customFormat="1" ht="18" customHeight="1">
      <c r="A24" s="8" t="s">
        <v>59</v>
      </c>
      <c r="B24" s="15">
        <v>6</v>
      </c>
      <c r="C24" s="16">
        <v>1</v>
      </c>
      <c r="D24" s="15">
        <v>4</v>
      </c>
      <c r="E24" s="17">
        <f t="shared" si="0"/>
        <v>0.6666666666666666</v>
      </c>
      <c r="F24" s="15">
        <v>4</v>
      </c>
      <c r="G24" s="18">
        <f t="shared" si="1"/>
        <v>1</v>
      </c>
      <c r="H24" s="19">
        <v>1</v>
      </c>
      <c r="I24" s="19">
        <v>2</v>
      </c>
      <c r="J24" s="19">
        <v>0</v>
      </c>
      <c r="K24" s="19">
        <v>1</v>
      </c>
      <c r="L24" s="15">
        <v>0</v>
      </c>
      <c r="M24" s="18">
        <f t="shared" si="2"/>
        <v>0</v>
      </c>
      <c r="N24" s="19">
        <v>0</v>
      </c>
      <c r="O24" s="19">
        <v>4</v>
      </c>
      <c r="P24" s="19">
        <v>0</v>
      </c>
      <c r="Q24" s="19">
        <v>0</v>
      </c>
      <c r="R24" s="15">
        <v>4</v>
      </c>
      <c r="S24" s="18">
        <f t="shared" si="3"/>
        <v>1</v>
      </c>
    </row>
    <row r="25" spans="1:19" s="5" customFormat="1" ht="18" customHeight="1">
      <c r="A25" s="8" t="s">
        <v>60</v>
      </c>
      <c r="B25" s="15">
        <v>15</v>
      </c>
      <c r="C25" s="16">
        <v>1</v>
      </c>
      <c r="D25" s="15">
        <v>10</v>
      </c>
      <c r="E25" s="17">
        <f t="shared" si="0"/>
        <v>0.6666666666666666</v>
      </c>
      <c r="F25" s="15">
        <v>7</v>
      </c>
      <c r="G25" s="18">
        <f t="shared" si="1"/>
        <v>0.7</v>
      </c>
      <c r="H25" s="19">
        <v>4</v>
      </c>
      <c r="I25" s="19">
        <v>1</v>
      </c>
      <c r="J25" s="19">
        <v>1</v>
      </c>
      <c r="K25" s="19">
        <v>1</v>
      </c>
      <c r="L25" s="15">
        <v>3</v>
      </c>
      <c r="M25" s="18">
        <f t="shared" si="2"/>
        <v>0.3</v>
      </c>
      <c r="N25" s="19">
        <v>2</v>
      </c>
      <c r="O25" s="19">
        <v>8</v>
      </c>
      <c r="P25" s="19">
        <v>0</v>
      </c>
      <c r="Q25" s="19">
        <v>0</v>
      </c>
      <c r="R25" s="15">
        <v>5</v>
      </c>
      <c r="S25" s="18">
        <f t="shared" si="3"/>
        <v>0.5</v>
      </c>
    </row>
    <row r="26" spans="1:19" s="5" customFormat="1" ht="18" customHeight="1">
      <c r="A26" s="8" t="s">
        <v>61</v>
      </c>
      <c r="B26" s="15">
        <v>19</v>
      </c>
      <c r="C26" s="16">
        <v>1</v>
      </c>
      <c r="D26" s="15">
        <v>13</v>
      </c>
      <c r="E26" s="17">
        <f t="shared" si="0"/>
        <v>0.6842105263157895</v>
      </c>
      <c r="F26" s="15">
        <v>11</v>
      </c>
      <c r="G26" s="18">
        <f t="shared" si="1"/>
        <v>0.8461538461538461</v>
      </c>
      <c r="H26" s="19">
        <v>6</v>
      </c>
      <c r="I26" s="19">
        <v>3</v>
      </c>
      <c r="J26" s="19">
        <v>0</v>
      </c>
      <c r="K26" s="19">
        <v>1</v>
      </c>
      <c r="L26" s="15">
        <v>2</v>
      </c>
      <c r="M26" s="18">
        <f t="shared" si="2"/>
        <v>0.15384615384615385</v>
      </c>
      <c r="N26" s="19">
        <v>1</v>
      </c>
      <c r="O26" s="19">
        <v>12</v>
      </c>
      <c r="P26" s="19">
        <v>0</v>
      </c>
      <c r="Q26" s="19">
        <v>0</v>
      </c>
      <c r="R26" s="15">
        <v>9</v>
      </c>
      <c r="S26" s="18">
        <f t="shared" si="3"/>
        <v>0.6923076923076923</v>
      </c>
    </row>
    <row r="27" spans="1:19" s="5" customFormat="1" ht="18" customHeight="1">
      <c r="A27" s="8" t="s">
        <v>62</v>
      </c>
      <c r="B27" s="15">
        <v>8</v>
      </c>
      <c r="C27" s="16">
        <v>1</v>
      </c>
      <c r="D27" s="15">
        <v>8</v>
      </c>
      <c r="E27" s="20">
        <f t="shared" si="0"/>
        <v>1</v>
      </c>
      <c r="F27" s="15">
        <v>6</v>
      </c>
      <c r="G27" s="18">
        <f t="shared" si="1"/>
        <v>0.75</v>
      </c>
      <c r="H27" s="19">
        <v>1</v>
      </c>
      <c r="I27" s="19">
        <v>5</v>
      </c>
      <c r="J27" s="19">
        <v>0</v>
      </c>
      <c r="K27" s="19">
        <v>0</v>
      </c>
      <c r="L27" s="15">
        <v>2</v>
      </c>
      <c r="M27" s="18">
        <f t="shared" si="2"/>
        <v>0.25</v>
      </c>
      <c r="N27" s="19">
        <v>0</v>
      </c>
      <c r="O27" s="19">
        <v>8</v>
      </c>
      <c r="P27" s="19">
        <v>0</v>
      </c>
      <c r="Q27" s="19">
        <v>0</v>
      </c>
      <c r="R27" s="15">
        <v>4</v>
      </c>
      <c r="S27" s="18">
        <f t="shared" si="3"/>
        <v>0.5</v>
      </c>
    </row>
    <row r="28" spans="1:19" ht="18" customHeight="1">
      <c r="A28" s="9" t="s">
        <v>39</v>
      </c>
      <c r="B28" s="21">
        <v>320</v>
      </c>
      <c r="C28" s="22">
        <v>1</v>
      </c>
      <c r="D28" s="21">
        <v>259</v>
      </c>
      <c r="E28" s="23">
        <f t="shared" si="0"/>
        <v>0.809375</v>
      </c>
      <c r="F28" s="21">
        <v>218</v>
      </c>
      <c r="G28" s="24">
        <f t="shared" si="1"/>
        <v>0.8416988416988417</v>
      </c>
      <c r="H28" s="21">
        <v>78</v>
      </c>
      <c r="I28" s="21">
        <v>85</v>
      </c>
      <c r="J28" s="21">
        <v>10</v>
      </c>
      <c r="K28" s="21">
        <v>35</v>
      </c>
      <c r="L28" s="21">
        <v>41</v>
      </c>
      <c r="M28" s="24">
        <f t="shared" si="2"/>
        <v>0.1583011583011583</v>
      </c>
      <c r="N28" s="21">
        <v>13</v>
      </c>
      <c r="O28" s="21">
        <v>246</v>
      </c>
      <c r="P28" s="21">
        <v>10</v>
      </c>
      <c r="Q28" s="21">
        <v>5</v>
      </c>
      <c r="R28" s="21">
        <v>172</v>
      </c>
      <c r="S28" s="24">
        <f t="shared" si="3"/>
        <v>0.6640926640926641</v>
      </c>
    </row>
    <row r="29" spans="1:19" ht="18" customHeight="1">
      <c r="A29" s="26" t="s">
        <v>42</v>
      </c>
      <c r="B29" s="27"/>
      <c r="C29" s="27"/>
      <c r="D29" s="27"/>
      <c r="E29" s="27"/>
      <c r="F29" s="27"/>
      <c r="G29" s="27" t="e">
        <f t="shared" si="1"/>
        <v>#DIV/0!</v>
      </c>
      <c r="H29" s="27"/>
      <c r="I29" s="27"/>
      <c r="J29" s="27"/>
      <c r="K29" s="27"/>
      <c r="L29" s="27"/>
      <c r="M29" s="27" t="e">
        <f t="shared" si="2"/>
        <v>#DIV/0!</v>
      </c>
      <c r="N29" s="27"/>
      <c r="O29" s="27"/>
      <c r="P29" s="27"/>
      <c r="Q29" s="27"/>
      <c r="R29" s="27"/>
      <c r="S29" s="28" t="e">
        <f t="shared" si="3"/>
        <v>#DIV/0!</v>
      </c>
    </row>
    <row r="30" spans="1:19" ht="18" customHeight="1">
      <c r="A30" s="8" t="s">
        <v>63</v>
      </c>
      <c r="B30" s="15">
        <v>48</v>
      </c>
      <c r="C30" s="16">
        <v>1</v>
      </c>
      <c r="D30" s="15">
        <v>47</v>
      </c>
      <c r="E30" s="18">
        <f>(D30/B30)</f>
        <v>0.9791666666666666</v>
      </c>
      <c r="F30" s="15">
        <v>44</v>
      </c>
      <c r="G30" s="18">
        <f t="shared" si="1"/>
        <v>0.9361702127659575</v>
      </c>
      <c r="H30" s="19">
        <v>9</v>
      </c>
      <c r="I30" s="19">
        <v>22</v>
      </c>
      <c r="J30" s="19">
        <v>3</v>
      </c>
      <c r="K30" s="19">
        <v>10</v>
      </c>
      <c r="L30" s="15">
        <v>3</v>
      </c>
      <c r="M30" s="18">
        <f t="shared" si="2"/>
        <v>0.06382978723404255</v>
      </c>
      <c r="N30" s="19">
        <v>2</v>
      </c>
      <c r="O30" s="19">
        <v>45</v>
      </c>
      <c r="P30" s="19">
        <v>3</v>
      </c>
      <c r="Q30" s="19">
        <v>1</v>
      </c>
      <c r="R30" s="15">
        <v>38</v>
      </c>
      <c r="S30" s="18">
        <f t="shared" si="3"/>
        <v>0.8085106382978723</v>
      </c>
    </row>
    <row r="31" spans="1:19" ht="18" customHeight="1">
      <c r="A31" s="8" t="s">
        <v>64</v>
      </c>
      <c r="B31" s="15">
        <v>1</v>
      </c>
      <c r="C31" s="16">
        <v>1</v>
      </c>
      <c r="D31" s="15">
        <v>1</v>
      </c>
      <c r="E31" s="16">
        <f aca="true" t="shared" si="4" ref="E31:E43">(D31/B31)</f>
        <v>1</v>
      </c>
      <c r="F31" s="15">
        <v>1</v>
      </c>
      <c r="G31" s="18">
        <f t="shared" si="1"/>
        <v>1</v>
      </c>
      <c r="H31" s="19">
        <v>0</v>
      </c>
      <c r="I31" s="19">
        <v>0</v>
      </c>
      <c r="J31" s="19">
        <v>0</v>
      </c>
      <c r="K31" s="19">
        <v>0</v>
      </c>
      <c r="L31" s="15">
        <v>0</v>
      </c>
      <c r="M31" s="18">
        <f t="shared" si="2"/>
        <v>0</v>
      </c>
      <c r="N31" s="19">
        <v>0</v>
      </c>
      <c r="O31" s="19">
        <v>1</v>
      </c>
      <c r="P31" s="19">
        <v>0</v>
      </c>
      <c r="Q31" s="19">
        <v>0</v>
      </c>
      <c r="R31" s="15">
        <v>0</v>
      </c>
      <c r="S31" s="18">
        <f t="shared" si="3"/>
        <v>0</v>
      </c>
    </row>
    <row r="32" spans="1:19" ht="18" customHeight="1">
      <c r="A32" s="8" t="s">
        <v>61</v>
      </c>
      <c r="B32" s="15">
        <v>58</v>
      </c>
      <c r="C32" s="16">
        <v>1</v>
      </c>
      <c r="D32" s="15">
        <v>57</v>
      </c>
      <c r="E32" s="18">
        <f t="shared" si="4"/>
        <v>0.9827586206896551</v>
      </c>
      <c r="F32" s="15">
        <v>47</v>
      </c>
      <c r="G32" s="18">
        <f t="shared" si="1"/>
        <v>0.8245614035087719</v>
      </c>
      <c r="H32" s="19">
        <v>16</v>
      </c>
      <c r="I32" s="19">
        <v>22</v>
      </c>
      <c r="J32" s="19">
        <v>0</v>
      </c>
      <c r="K32" s="19">
        <v>6</v>
      </c>
      <c r="L32" s="15">
        <v>9</v>
      </c>
      <c r="M32" s="18">
        <f t="shared" si="2"/>
        <v>0.15789473684210525</v>
      </c>
      <c r="N32" s="19">
        <v>11</v>
      </c>
      <c r="O32" s="19">
        <v>45</v>
      </c>
      <c r="P32" s="19">
        <v>0</v>
      </c>
      <c r="Q32" s="19">
        <v>1</v>
      </c>
      <c r="R32" s="15">
        <v>40</v>
      </c>
      <c r="S32" s="18">
        <f t="shared" si="3"/>
        <v>0.7017543859649122</v>
      </c>
    </row>
    <row r="33" spans="1:19" ht="18" customHeight="1">
      <c r="A33" s="8" t="s">
        <v>65</v>
      </c>
      <c r="B33" s="15">
        <v>79</v>
      </c>
      <c r="C33" s="16">
        <v>1</v>
      </c>
      <c r="D33" s="15">
        <v>56</v>
      </c>
      <c r="E33" s="18">
        <f t="shared" si="4"/>
        <v>0.7088607594936709</v>
      </c>
      <c r="F33" s="15">
        <v>50</v>
      </c>
      <c r="G33" s="18">
        <f t="shared" si="1"/>
        <v>0.8928571428571429</v>
      </c>
      <c r="H33" s="19">
        <v>18</v>
      </c>
      <c r="I33" s="19">
        <v>17</v>
      </c>
      <c r="J33" s="19">
        <v>2</v>
      </c>
      <c r="K33" s="19">
        <v>8</v>
      </c>
      <c r="L33" s="15">
        <v>5</v>
      </c>
      <c r="M33" s="18">
        <f t="shared" si="2"/>
        <v>0.08928571428571429</v>
      </c>
      <c r="N33" s="19">
        <v>4</v>
      </c>
      <c r="O33" s="19">
        <v>51</v>
      </c>
      <c r="P33" s="19">
        <v>0</v>
      </c>
      <c r="Q33" s="19">
        <v>0</v>
      </c>
      <c r="R33" s="15">
        <v>45</v>
      </c>
      <c r="S33" s="18">
        <f t="shared" si="3"/>
        <v>0.8035714285714286</v>
      </c>
    </row>
    <row r="34" spans="1:19" ht="18" customHeight="1">
      <c r="A34" s="8" t="s">
        <v>51</v>
      </c>
      <c r="B34" s="15">
        <v>25</v>
      </c>
      <c r="C34" s="16">
        <v>1</v>
      </c>
      <c r="D34" s="15">
        <v>25</v>
      </c>
      <c r="E34" s="16">
        <f t="shared" si="4"/>
        <v>1</v>
      </c>
      <c r="F34" s="15">
        <v>22</v>
      </c>
      <c r="G34" s="18">
        <f t="shared" si="1"/>
        <v>0.88</v>
      </c>
      <c r="H34" s="19">
        <v>12</v>
      </c>
      <c r="I34" s="19">
        <v>7</v>
      </c>
      <c r="J34" s="19">
        <v>0</v>
      </c>
      <c r="K34" s="19">
        <v>2</v>
      </c>
      <c r="L34" s="15">
        <v>3</v>
      </c>
      <c r="M34" s="18">
        <f t="shared" si="2"/>
        <v>0.12</v>
      </c>
      <c r="N34" s="19">
        <v>2</v>
      </c>
      <c r="O34" s="19">
        <v>23</v>
      </c>
      <c r="P34" s="19">
        <v>0</v>
      </c>
      <c r="Q34" s="19">
        <v>0</v>
      </c>
      <c r="R34" s="15">
        <v>20</v>
      </c>
      <c r="S34" s="18">
        <f t="shared" si="3"/>
        <v>0.8</v>
      </c>
    </row>
    <row r="35" spans="1:19" ht="18" customHeight="1">
      <c r="A35" s="8" t="s">
        <v>66</v>
      </c>
      <c r="B35" s="15">
        <v>9</v>
      </c>
      <c r="C35" s="16">
        <v>1</v>
      </c>
      <c r="D35" s="15">
        <v>5</v>
      </c>
      <c r="E35" s="18">
        <f t="shared" si="4"/>
        <v>0.5555555555555556</v>
      </c>
      <c r="F35" s="15">
        <v>4</v>
      </c>
      <c r="G35" s="18">
        <f t="shared" si="1"/>
        <v>0.8</v>
      </c>
      <c r="H35" s="19">
        <v>1</v>
      </c>
      <c r="I35" s="19">
        <v>1</v>
      </c>
      <c r="J35" s="19">
        <v>0</v>
      </c>
      <c r="K35" s="19">
        <v>2</v>
      </c>
      <c r="L35" s="15">
        <v>1</v>
      </c>
      <c r="M35" s="18">
        <f t="shared" si="2"/>
        <v>0.2</v>
      </c>
      <c r="N35" s="19">
        <v>0</v>
      </c>
      <c r="O35" s="19">
        <v>5</v>
      </c>
      <c r="P35" s="19">
        <v>0</v>
      </c>
      <c r="Q35" s="19">
        <v>0</v>
      </c>
      <c r="R35" s="15">
        <v>3</v>
      </c>
      <c r="S35" s="18">
        <f t="shared" si="3"/>
        <v>0.6</v>
      </c>
    </row>
    <row r="36" spans="1:19" ht="18" customHeight="1">
      <c r="A36" s="8" t="s">
        <v>67</v>
      </c>
      <c r="B36" s="15">
        <v>31</v>
      </c>
      <c r="C36" s="16">
        <v>1</v>
      </c>
      <c r="D36" s="15">
        <v>25</v>
      </c>
      <c r="E36" s="18">
        <f t="shared" si="4"/>
        <v>0.8064516129032258</v>
      </c>
      <c r="F36" s="15">
        <v>21</v>
      </c>
      <c r="G36" s="18">
        <f t="shared" si="1"/>
        <v>0.84</v>
      </c>
      <c r="H36" s="19">
        <v>7</v>
      </c>
      <c r="I36" s="19">
        <v>10</v>
      </c>
      <c r="J36" s="19">
        <v>0</v>
      </c>
      <c r="K36" s="19">
        <v>3</v>
      </c>
      <c r="L36" s="15">
        <v>4</v>
      </c>
      <c r="M36" s="18">
        <f t="shared" si="2"/>
        <v>0.16</v>
      </c>
      <c r="N36" s="19">
        <v>0</v>
      </c>
      <c r="O36" s="19">
        <v>25</v>
      </c>
      <c r="P36" s="19">
        <v>2</v>
      </c>
      <c r="Q36" s="19">
        <v>2</v>
      </c>
      <c r="R36" s="15">
        <v>16</v>
      </c>
      <c r="S36" s="18">
        <f t="shared" si="3"/>
        <v>0.64</v>
      </c>
    </row>
    <row r="37" spans="1:19" ht="18" customHeight="1">
      <c r="A37" s="8" t="s">
        <v>68</v>
      </c>
      <c r="B37" s="15">
        <v>49</v>
      </c>
      <c r="C37" s="16">
        <v>1</v>
      </c>
      <c r="D37" s="15">
        <v>40</v>
      </c>
      <c r="E37" s="18">
        <f t="shared" si="4"/>
        <v>0.8163265306122449</v>
      </c>
      <c r="F37" s="15">
        <v>38</v>
      </c>
      <c r="G37" s="18">
        <f t="shared" si="1"/>
        <v>0.95</v>
      </c>
      <c r="H37" s="19">
        <v>14</v>
      </c>
      <c r="I37" s="19">
        <v>20</v>
      </c>
      <c r="J37" s="19">
        <v>1</v>
      </c>
      <c r="K37" s="19">
        <v>2</v>
      </c>
      <c r="L37" s="15">
        <v>2</v>
      </c>
      <c r="M37" s="18">
        <f t="shared" si="2"/>
        <v>0.05</v>
      </c>
      <c r="N37" s="19">
        <v>8</v>
      </c>
      <c r="O37" s="19">
        <v>32</v>
      </c>
      <c r="P37" s="19">
        <v>1</v>
      </c>
      <c r="Q37" s="19">
        <v>1</v>
      </c>
      <c r="R37" s="15">
        <v>31</v>
      </c>
      <c r="S37" s="18">
        <f t="shared" si="3"/>
        <v>0.775</v>
      </c>
    </row>
    <row r="38" spans="1:19" ht="18" customHeight="1">
      <c r="A38" s="8" t="s">
        <v>69</v>
      </c>
      <c r="B38" s="15">
        <v>28</v>
      </c>
      <c r="C38" s="16">
        <v>1</v>
      </c>
      <c r="D38" s="15">
        <v>25</v>
      </c>
      <c r="E38" s="18">
        <f t="shared" si="4"/>
        <v>0.8928571428571429</v>
      </c>
      <c r="F38" s="15">
        <v>21</v>
      </c>
      <c r="G38" s="18">
        <f t="shared" si="1"/>
        <v>0.84</v>
      </c>
      <c r="H38" s="19">
        <v>6</v>
      </c>
      <c r="I38" s="19">
        <v>9</v>
      </c>
      <c r="J38" s="19">
        <v>1</v>
      </c>
      <c r="K38" s="19">
        <v>3</v>
      </c>
      <c r="L38" s="15">
        <v>4</v>
      </c>
      <c r="M38" s="18">
        <f t="shared" si="2"/>
        <v>0.16</v>
      </c>
      <c r="N38" s="19">
        <v>3</v>
      </c>
      <c r="O38" s="19">
        <v>22</v>
      </c>
      <c r="P38" s="19">
        <v>0</v>
      </c>
      <c r="Q38" s="19">
        <v>2</v>
      </c>
      <c r="R38" s="15">
        <v>15</v>
      </c>
      <c r="S38" s="18">
        <f t="shared" si="3"/>
        <v>0.6</v>
      </c>
    </row>
    <row r="39" spans="1:19" ht="18" customHeight="1">
      <c r="A39" s="8" t="s">
        <v>70</v>
      </c>
      <c r="B39" s="15">
        <v>37</v>
      </c>
      <c r="C39" s="16">
        <v>1</v>
      </c>
      <c r="D39" s="15">
        <v>29</v>
      </c>
      <c r="E39" s="18">
        <f t="shared" si="4"/>
        <v>0.7837837837837838</v>
      </c>
      <c r="F39" s="15">
        <v>27</v>
      </c>
      <c r="G39" s="18">
        <f t="shared" si="1"/>
        <v>0.9310344827586207</v>
      </c>
      <c r="H39" s="19">
        <v>4</v>
      </c>
      <c r="I39" s="19">
        <v>13</v>
      </c>
      <c r="J39" s="19">
        <v>2</v>
      </c>
      <c r="K39" s="19">
        <v>7</v>
      </c>
      <c r="L39" s="15">
        <v>2</v>
      </c>
      <c r="M39" s="18">
        <f t="shared" si="2"/>
        <v>0.06896551724137931</v>
      </c>
      <c r="N39" s="19">
        <v>2</v>
      </c>
      <c r="O39" s="19">
        <v>27</v>
      </c>
      <c r="P39" s="19">
        <v>1</v>
      </c>
      <c r="Q39" s="19">
        <v>1</v>
      </c>
      <c r="R39" s="15">
        <v>23</v>
      </c>
      <c r="S39" s="18">
        <f t="shared" si="3"/>
        <v>0.7931034482758621</v>
      </c>
    </row>
    <row r="40" spans="1:19" ht="18" customHeight="1">
      <c r="A40" s="8" t="s">
        <v>71</v>
      </c>
      <c r="B40" s="15">
        <v>1</v>
      </c>
      <c r="C40" s="16">
        <v>1</v>
      </c>
      <c r="D40" s="15">
        <v>0</v>
      </c>
      <c r="E40" s="18">
        <f t="shared" si="4"/>
        <v>0</v>
      </c>
      <c r="F40" s="15">
        <v>0</v>
      </c>
      <c r="G40" s="18">
        <v>0</v>
      </c>
      <c r="H40" s="19">
        <v>0</v>
      </c>
      <c r="I40" s="19">
        <v>0</v>
      </c>
      <c r="J40" s="19">
        <v>0</v>
      </c>
      <c r="K40" s="19">
        <v>0</v>
      </c>
      <c r="L40" s="15">
        <v>0</v>
      </c>
      <c r="M40" s="18">
        <v>0</v>
      </c>
      <c r="N40" s="19">
        <v>0</v>
      </c>
      <c r="O40" s="19">
        <v>0</v>
      </c>
      <c r="P40" s="19">
        <v>0</v>
      </c>
      <c r="Q40" s="19">
        <v>0</v>
      </c>
      <c r="R40" s="15">
        <v>0</v>
      </c>
      <c r="S40" s="18">
        <v>0</v>
      </c>
    </row>
    <row r="41" spans="1:19" ht="18" customHeight="1">
      <c r="A41" s="8" t="s">
        <v>72</v>
      </c>
      <c r="B41" s="15">
        <v>3</v>
      </c>
      <c r="C41" s="16">
        <v>1</v>
      </c>
      <c r="D41" s="15">
        <v>0</v>
      </c>
      <c r="E41" s="18">
        <f t="shared" si="4"/>
        <v>0</v>
      </c>
      <c r="F41" s="15">
        <v>0</v>
      </c>
      <c r="G41" s="18">
        <v>0</v>
      </c>
      <c r="H41" s="19">
        <v>0</v>
      </c>
      <c r="I41" s="19">
        <v>0</v>
      </c>
      <c r="J41" s="19">
        <v>0</v>
      </c>
      <c r="K41" s="19">
        <v>0</v>
      </c>
      <c r="L41" s="15">
        <v>0</v>
      </c>
      <c r="M41" s="18">
        <v>0</v>
      </c>
      <c r="N41" s="19">
        <v>0</v>
      </c>
      <c r="O41" s="19">
        <v>0</v>
      </c>
      <c r="P41" s="19">
        <v>0</v>
      </c>
      <c r="Q41" s="19">
        <v>0</v>
      </c>
      <c r="R41" s="15">
        <v>0</v>
      </c>
      <c r="S41" s="18">
        <v>0</v>
      </c>
    </row>
    <row r="42" spans="1:19" ht="18" customHeight="1">
      <c r="A42" s="8" t="s">
        <v>73</v>
      </c>
      <c r="B42" s="15">
        <v>51</v>
      </c>
      <c r="C42" s="16">
        <v>1</v>
      </c>
      <c r="D42" s="15">
        <v>37</v>
      </c>
      <c r="E42" s="18">
        <f t="shared" si="4"/>
        <v>0.7254901960784313</v>
      </c>
      <c r="F42" s="15">
        <v>33</v>
      </c>
      <c r="G42" s="18">
        <f t="shared" si="1"/>
        <v>0.8918918918918919</v>
      </c>
      <c r="H42" s="19">
        <v>10</v>
      </c>
      <c r="I42" s="19">
        <v>16</v>
      </c>
      <c r="J42" s="19">
        <v>0</v>
      </c>
      <c r="K42" s="19">
        <v>5</v>
      </c>
      <c r="L42" s="15">
        <v>4</v>
      </c>
      <c r="M42" s="18">
        <f t="shared" si="2"/>
        <v>0.10810810810810811</v>
      </c>
      <c r="N42" s="19">
        <v>0</v>
      </c>
      <c r="O42" s="19">
        <v>37</v>
      </c>
      <c r="P42" s="19">
        <v>2</v>
      </c>
      <c r="Q42" s="19">
        <v>0</v>
      </c>
      <c r="R42" s="15">
        <v>26</v>
      </c>
      <c r="S42" s="18">
        <f t="shared" si="3"/>
        <v>0.7027027027027027</v>
      </c>
    </row>
    <row r="43" spans="1:19" ht="18" customHeight="1">
      <c r="A43" s="9" t="s">
        <v>39</v>
      </c>
      <c r="B43" s="21">
        <f>SUM(B30:B42)</f>
        <v>420</v>
      </c>
      <c r="C43" s="25">
        <v>1</v>
      </c>
      <c r="D43" s="21">
        <f aca="true" t="shared" si="5" ref="D43:R43">SUM(D30:D42)</f>
        <v>347</v>
      </c>
      <c r="E43" s="24">
        <f t="shared" si="4"/>
        <v>0.8261904761904761</v>
      </c>
      <c r="F43" s="21">
        <f t="shared" si="5"/>
        <v>308</v>
      </c>
      <c r="G43" s="24">
        <f t="shared" si="1"/>
        <v>0.8876080691642652</v>
      </c>
      <c r="H43" s="21">
        <f t="shared" si="5"/>
        <v>97</v>
      </c>
      <c r="I43" s="21">
        <f t="shared" si="5"/>
        <v>137</v>
      </c>
      <c r="J43" s="21">
        <f t="shared" si="5"/>
        <v>9</v>
      </c>
      <c r="K43" s="21">
        <f t="shared" si="5"/>
        <v>48</v>
      </c>
      <c r="L43" s="21">
        <f t="shared" si="5"/>
        <v>37</v>
      </c>
      <c r="M43" s="24">
        <f t="shared" si="2"/>
        <v>0.10662824207492795</v>
      </c>
      <c r="N43" s="21">
        <f t="shared" si="5"/>
        <v>32</v>
      </c>
      <c r="O43" s="21">
        <f t="shared" si="5"/>
        <v>313</v>
      </c>
      <c r="P43" s="21">
        <f t="shared" si="5"/>
        <v>9</v>
      </c>
      <c r="Q43" s="21">
        <f t="shared" si="5"/>
        <v>8</v>
      </c>
      <c r="R43" s="21">
        <f t="shared" si="5"/>
        <v>257</v>
      </c>
      <c r="S43" s="24">
        <f t="shared" si="3"/>
        <v>0.7406340057636888</v>
      </c>
    </row>
    <row r="44" spans="1:19" ht="18" customHeight="1">
      <c r="A44" s="26" t="s">
        <v>43</v>
      </c>
      <c r="B44" s="27"/>
      <c r="C44" s="27"/>
      <c r="D44" s="27"/>
      <c r="E44" s="27"/>
      <c r="F44" s="27"/>
      <c r="G44" s="27" t="e">
        <f t="shared" si="1"/>
        <v>#DIV/0!</v>
      </c>
      <c r="H44" s="27"/>
      <c r="I44" s="27"/>
      <c r="J44" s="27"/>
      <c r="K44" s="27"/>
      <c r="L44" s="27"/>
      <c r="M44" s="27" t="e">
        <f t="shared" si="2"/>
        <v>#DIV/0!</v>
      </c>
      <c r="N44" s="27"/>
      <c r="O44" s="27"/>
      <c r="P44" s="27"/>
      <c r="Q44" s="27"/>
      <c r="R44" s="27"/>
      <c r="S44" s="28" t="e">
        <f t="shared" si="3"/>
        <v>#DIV/0!</v>
      </c>
    </row>
    <row r="45" spans="1:19" ht="18" customHeight="1">
      <c r="A45" s="8" t="s">
        <v>74</v>
      </c>
      <c r="B45" s="15">
        <v>37</v>
      </c>
      <c r="C45" s="16">
        <v>1</v>
      </c>
      <c r="D45" s="15">
        <v>24</v>
      </c>
      <c r="E45" s="18">
        <f>(D45/B45)</f>
        <v>0.6486486486486487</v>
      </c>
      <c r="F45" s="15">
        <v>17</v>
      </c>
      <c r="G45" s="18">
        <f t="shared" si="1"/>
        <v>0.7083333333333334</v>
      </c>
      <c r="H45" s="19">
        <v>5</v>
      </c>
      <c r="I45" s="19">
        <v>7</v>
      </c>
      <c r="J45" s="19">
        <v>2</v>
      </c>
      <c r="K45" s="19">
        <v>2</v>
      </c>
      <c r="L45" s="15">
        <v>7</v>
      </c>
      <c r="M45" s="18">
        <f t="shared" si="2"/>
        <v>0.2916666666666667</v>
      </c>
      <c r="N45" s="19">
        <v>3</v>
      </c>
      <c r="O45" s="19">
        <v>21</v>
      </c>
      <c r="P45" s="19">
        <v>0</v>
      </c>
      <c r="Q45" s="19">
        <v>0</v>
      </c>
      <c r="R45" s="15">
        <v>13</v>
      </c>
      <c r="S45" s="18">
        <f t="shared" si="3"/>
        <v>0.5416666666666666</v>
      </c>
    </row>
    <row r="46" spans="1:19" ht="18" customHeight="1">
      <c r="A46" s="8" t="s">
        <v>63</v>
      </c>
      <c r="B46" s="15">
        <v>68</v>
      </c>
      <c r="C46" s="16">
        <v>1</v>
      </c>
      <c r="D46" s="15">
        <v>60</v>
      </c>
      <c r="E46" s="18">
        <f aca="true" t="shared" si="6" ref="E46:E59">(D46/B46)</f>
        <v>0.8823529411764706</v>
      </c>
      <c r="F46" s="15">
        <v>47</v>
      </c>
      <c r="G46" s="18">
        <f t="shared" si="1"/>
        <v>0.7833333333333333</v>
      </c>
      <c r="H46" s="19">
        <v>16</v>
      </c>
      <c r="I46" s="19">
        <v>20</v>
      </c>
      <c r="J46" s="19">
        <v>3</v>
      </c>
      <c r="K46" s="19">
        <v>7</v>
      </c>
      <c r="L46" s="15">
        <v>13</v>
      </c>
      <c r="M46" s="18">
        <f t="shared" si="2"/>
        <v>0.21666666666666667</v>
      </c>
      <c r="N46" s="19">
        <v>4</v>
      </c>
      <c r="O46" s="19">
        <v>56</v>
      </c>
      <c r="P46" s="19">
        <v>1</v>
      </c>
      <c r="Q46" s="19">
        <v>1</v>
      </c>
      <c r="R46" s="15">
        <v>44</v>
      </c>
      <c r="S46" s="18">
        <f t="shared" si="3"/>
        <v>0.7333333333333333</v>
      </c>
    </row>
    <row r="47" spans="1:19" ht="18" customHeight="1">
      <c r="A47" s="8" t="s">
        <v>75</v>
      </c>
      <c r="B47" s="15">
        <v>30</v>
      </c>
      <c r="C47" s="16">
        <v>1</v>
      </c>
      <c r="D47" s="15">
        <v>27</v>
      </c>
      <c r="E47" s="18">
        <f t="shared" si="6"/>
        <v>0.9</v>
      </c>
      <c r="F47" s="15">
        <v>23</v>
      </c>
      <c r="G47" s="18">
        <f t="shared" si="1"/>
        <v>0.8518518518518519</v>
      </c>
      <c r="H47" s="19">
        <v>5</v>
      </c>
      <c r="I47" s="19">
        <v>13</v>
      </c>
      <c r="J47" s="19">
        <v>1</v>
      </c>
      <c r="K47" s="19">
        <v>2</v>
      </c>
      <c r="L47" s="15">
        <v>4</v>
      </c>
      <c r="M47" s="18">
        <f t="shared" si="2"/>
        <v>0.14814814814814814</v>
      </c>
      <c r="N47" s="19">
        <v>1</v>
      </c>
      <c r="O47" s="19">
        <v>26</v>
      </c>
      <c r="P47" s="19">
        <v>0</v>
      </c>
      <c r="Q47" s="19">
        <v>0</v>
      </c>
      <c r="R47" s="15">
        <v>21</v>
      </c>
      <c r="S47" s="18">
        <f t="shared" si="3"/>
        <v>0.7777777777777778</v>
      </c>
    </row>
    <row r="48" spans="1:19" ht="18" customHeight="1">
      <c r="A48" s="8" t="s">
        <v>76</v>
      </c>
      <c r="B48" s="15">
        <v>30</v>
      </c>
      <c r="C48" s="16">
        <v>1</v>
      </c>
      <c r="D48" s="15">
        <v>10</v>
      </c>
      <c r="E48" s="18">
        <f t="shared" si="6"/>
        <v>0.3333333333333333</v>
      </c>
      <c r="F48" s="15">
        <v>5</v>
      </c>
      <c r="G48" s="18">
        <f t="shared" si="1"/>
        <v>0.5</v>
      </c>
      <c r="H48" s="19">
        <v>1</v>
      </c>
      <c r="I48" s="19">
        <v>3</v>
      </c>
      <c r="J48" s="19">
        <v>1</v>
      </c>
      <c r="K48" s="19">
        <v>0</v>
      </c>
      <c r="L48" s="15">
        <v>5</v>
      </c>
      <c r="M48" s="18">
        <f t="shared" si="2"/>
        <v>0.5</v>
      </c>
      <c r="N48" s="19">
        <v>1</v>
      </c>
      <c r="O48" s="19">
        <v>9</v>
      </c>
      <c r="P48" s="19">
        <v>1</v>
      </c>
      <c r="Q48" s="19">
        <v>2</v>
      </c>
      <c r="R48" s="15">
        <v>4</v>
      </c>
      <c r="S48" s="18">
        <f t="shared" si="3"/>
        <v>0.4</v>
      </c>
    </row>
    <row r="49" spans="1:19" ht="18" customHeight="1">
      <c r="A49" s="8" t="s">
        <v>77</v>
      </c>
      <c r="B49" s="15">
        <v>60</v>
      </c>
      <c r="C49" s="16">
        <v>1</v>
      </c>
      <c r="D49" s="15">
        <v>39</v>
      </c>
      <c r="E49" s="18">
        <f t="shared" si="6"/>
        <v>0.65</v>
      </c>
      <c r="F49" s="15">
        <v>24</v>
      </c>
      <c r="G49" s="18">
        <f t="shared" si="1"/>
        <v>0.6153846153846154</v>
      </c>
      <c r="H49" s="19">
        <v>7</v>
      </c>
      <c r="I49" s="19">
        <v>10</v>
      </c>
      <c r="J49" s="19">
        <v>1</v>
      </c>
      <c r="K49" s="19">
        <v>3</v>
      </c>
      <c r="L49" s="15">
        <v>15</v>
      </c>
      <c r="M49" s="18">
        <f t="shared" si="2"/>
        <v>0.38461538461538464</v>
      </c>
      <c r="N49" s="19">
        <v>14</v>
      </c>
      <c r="O49" s="19">
        <v>25</v>
      </c>
      <c r="P49" s="19">
        <v>2</v>
      </c>
      <c r="Q49" s="19">
        <v>1</v>
      </c>
      <c r="R49" s="15">
        <v>15</v>
      </c>
      <c r="S49" s="18">
        <f t="shared" si="3"/>
        <v>0.38461538461538464</v>
      </c>
    </row>
    <row r="50" spans="1:19" ht="18" customHeight="1">
      <c r="A50" s="8" t="s">
        <v>78</v>
      </c>
      <c r="B50" s="15">
        <v>2</v>
      </c>
      <c r="C50" s="16">
        <v>1</v>
      </c>
      <c r="D50" s="15">
        <v>2</v>
      </c>
      <c r="E50" s="16">
        <f t="shared" si="6"/>
        <v>1</v>
      </c>
      <c r="F50" s="15">
        <v>2</v>
      </c>
      <c r="G50" s="18">
        <f t="shared" si="1"/>
        <v>1</v>
      </c>
      <c r="H50" s="19">
        <v>0</v>
      </c>
      <c r="I50" s="19">
        <v>1</v>
      </c>
      <c r="J50" s="19">
        <v>1</v>
      </c>
      <c r="K50" s="19">
        <v>0</v>
      </c>
      <c r="L50" s="15">
        <v>0</v>
      </c>
      <c r="M50" s="18">
        <f t="shared" si="2"/>
        <v>0</v>
      </c>
      <c r="N50" s="19">
        <v>0</v>
      </c>
      <c r="O50" s="19">
        <v>2</v>
      </c>
      <c r="P50" s="19">
        <v>0</v>
      </c>
      <c r="Q50" s="19">
        <v>0</v>
      </c>
      <c r="R50" s="15">
        <v>2</v>
      </c>
      <c r="S50" s="18">
        <f t="shared" si="3"/>
        <v>1</v>
      </c>
    </row>
    <row r="51" spans="1:19" ht="18" customHeight="1">
      <c r="A51" s="8" t="s">
        <v>79</v>
      </c>
      <c r="B51" s="15">
        <v>149</v>
      </c>
      <c r="C51" s="16">
        <v>1</v>
      </c>
      <c r="D51" s="15">
        <v>134</v>
      </c>
      <c r="E51" s="18">
        <f t="shared" si="6"/>
        <v>0.8993288590604027</v>
      </c>
      <c r="F51" s="15">
        <v>105</v>
      </c>
      <c r="G51" s="18">
        <f t="shared" si="1"/>
        <v>0.7835820895522388</v>
      </c>
      <c r="H51" s="19">
        <v>36</v>
      </c>
      <c r="I51" s="19">
        <v>47</v>
      </c>
      <c r="J51" s="19">
        <v>3</v>
      </c>
      <c r="K51" s="19">
        <v>13</v>
      </c>
      <c r="L51" s="15">
        <v>29</v>
      </c>
      <c r="M51" s="18">
        <f t="shared" si="2"/>
        <v>0.21641791044776118</v>
      </c>
      <c r="N51" s="19">
        <v>7</v>
      </c>
      <c r="O51" s="19">
        <v>127</v>
      </c>
      <c r="P51" s="19">
        <v>6</v>
      </c>
      <c r="Q51" s="19">
        <v>3</v>
      </c>
      <c r="R51" s="15">
        <v>88</v>
      </c>
      <c r="S51" s="18">
        <f t="shared" si="3"/>
        <v>0.6567164179104478</v>
      </c>
    </row>
    <row r="52" spans="1:19" ht="18" customHeight="1">
      <c r="A52" s="8" t="s">
        <v>80</v>
      </c>
      <c r="B52" s="15">
        <v>48</v>
      </c>
      <c r="C52" s="16">
        <v>1</v>
      </c>
      <c r="D52" s="15">
        <v>38</v>
      </c>
      <c r="E52" s="18">
        <f t="shared" si="6"/>
        <v>0.7916666666666666</v>
      </c>
      <c r="F52" s="15">
        <v>33</v>
      </c>
      <c r="G52" s="18">
        <f t="shared" si="1"/>
        <v>0.868421052631579</v>
      </c>
      <c r="H52" s="19">
        <v>17</v>
      </c>
      <c r="I52" s="19">
        <v>10</v>
      </c>
      <c r="J52" s="19">
        <v>0</v>
      </c>
      <c r="K52" s="19">
        <v>5</v>
      </c>
      <c r="L52" s="15">
        <v>5</v>
      </c>
      <c r="M52" s="18">
        <f t="shared" si="2"/>
        <v>0.13157894736842105</v>
      </c>
      <c r="N52" s="19">
        <v>5</v>
      </c>
      <c r="O52" s="19">
        <v>33</v>
      </c>
      <c r="P52" s="19">
        <v>1</v>
      </c>
      <c r="Q52" s="19">
        <v>0</v>
      </c>
      <c r="R52" s="15">
        <v>32</v>
      </c>
      <c r="S52" s="18">
        <f t="shared" si="3"/>
        <v>0.8421052631578947</v>
      </c>
    </row>
    <row r="53" spans="1:19" ht="18" customHeight="1">
      <c r="A53" s="8" t="s">
        <v>68</v>
      </c>
      <c r="B53" s="15">
        <v>69</v>
      </c>
      <c r="C53" s="16">
        <v>1</v>
      </c>
      <c r="D53" s="15">
        <v>43</v>
      </c>
      <c r="E53" s="18">
        <f t="shared" si="6"/>
        <v>0.6231884057971014</v>
      </c>
      <c r="F53" s="15">
        <v>27</v>
      </c>
      <c r="G53" s="18">
        <f t="shared" si="1"/>
        <v>0.627906976744186</v>
      </c>
      <c r="H53" s="19">
        <v>5</v>
      </c>
      <c r="I53" s="19">
        <v>13</v>
      </c>
      <c r="J53" s="19">
        <v>2</v>
      </c>
      <c r="K53" s="19">
        <v>2</v>
      </c>
      <c r="L53" s="15">
        <v>16</v>
      </c>
      <c r="M53" s="18">
        <f t="shared" si="2"/>
        <v>0.37209302325581395</v>
      </c>
      <c r="N53" s="19">
        <v>7</v>
      </c>
      <c r="O53" s="19">
        <v>36</v>
      </c>
      <c r="P53" s="19">
        <v>1</v>
      </c>
      <c r="Q53" s="19">
        <v>1</v>
      </c>
      <c r="R53" s="15">
        <v>16</v>
      </c>
      <c r="S53" s="18">
        <f t="shared" si="3"/>
        <v>0.37209302325581395</v>
      </c>
    </row>
    <row r="54" spans="1:19" ht="18" customHeight="1">
      <c r="A54" s="8" t="s">
        <v>81</v>
      </c>
      <c r="B54" s="15">
        <v>24</v>
      </c>
      <c r="C54" s="16">
        <v>1</v>
      </c>
      <c r="D54" s="15">
        <v>14</v>
      </c>
      <c r="E54" s="18">
        <f t="shared" si="6"/>
        <v>0.5833333333333334</v>
      </c>
      <c r="F54" s="15">
        <v>12</v>
      </c>
      <c r="G54" s="18">
        <f t="shared" si="1"/>
        <v>0.8571428571428571</v>
      </c>
      <c r="H54" s="19">
        <v>2</v>
      </c>
      <c r="I54" s="19">
        <v>8</v>
      </c>
      <c r="J54" s="19">
        <v>1</v>
      </c>
      <c r="K54" s="19">
        <v>1</v>
      </c>
      <c r="L54" s="15">
        <v>2</v>
      </c>
      <c r="M54" s="18">
        <f t="shared" si="2"/>
        <v>0.14285714285714285</v>
      </c>
      <c r="N54" s="19">
        <v>0</v>
      </c>
      <c r="O54" s="19">
        <v>14</v>
      </c>
      <c r="P54" s="19">
        <v>0</v>
      </c>
      <c r="Q54" s="19">
        <v>1</v>
      </c>
      <c r="R54" s="15">
        <v>12</v>
      </c>
      <c r="S54" s="18">
        <f t="shared" si="3"/>
        <v>0.8571428571428571</v>
      </c>
    </row>
    <row r="55" spans="1:19" ht="18" customHeight="1">
      <c r="A55" s="8" t="s">
        <v>82</v>
      </c>
      <c r="B55" s="15">
        <v>12</v>
      </c>
      <c r="C55" s="16">
        <v>1</v>
      </c>
      <c r="D55" s="15">
        <v>8</v>
      </c>
      <c r="E55" s="18">
        <f t="shared" si="6"/>
        <v>0.6666666666666666</v>
      </c>
      <c r="F55" s="15">
        <v>8</v>
      </c>
      <c r="G55" s="18">
        <f t="shared" si="1"/>
        <v>1</v>
      </c>
      <c r="H55" s="19">
        <v>2</v>
      </c>
      <c r="I55" s="19">
        <v>4</v>
      </c>
      <c r="J55" s="19">
        <v>0</v>
      </c>
      <c r="K55" s="19">
        <v>0</v>
      </c>
      <c r="L55" s="15">
        <v>0</v>
      </c>
      <c r="M55" s="18">
        <f t="shared" si="2"/>
        <v>0</v>
      </c>
      <c r="N55" s="19">
        <v>2</v>
      </c>
      <c r="O55" s="19">
        <v>6</v>
      </c>
      <c r="P55" s="19">
        <v>1</v>
      </c>
      <c r="Q55" s="19">
        <v>0</v>
      </c>
      <c r="R55" s="15">
        <v>7</v>
      </c>
      <c r="S55" s="18">
        <f t="shared" si="3"/>
        <v>0.875</v>
      </c>
    </row>
    <row r="56" spans="1:19" ht="18" customHeight="1">
      <c r="A56" s="8" t="s">
        <v>83</v>
      </c>
      <c r="B56" s="15">
        <v>6</v>
      </c>
      <c r="C56" s="16">
        <v>1</v>
      </c>
      <c r="D56" s="15">
        <v>3</v>
      </c>
      <c r="E56" s="18">
        <f t="shared" si="6"/>
        <v>0.5</v>
      </c>
      <c r="F56" s="15">
        <v>3</v>
      </c>
      <c r="G56" s="18">
        <f t="shared" si="1"/>
        <v>1</v>
      </c>
      <c r="H56" s="19">
        <v>1</v>
      </c>
      <c r="I56" s="19">
        <v>1</v>
      </c>
      <c r="J56" s="19">
        <v>0</v>
      </c>
      <c r="K56" s="19">
        <v>0</v>
      </c>
      <c r="L56" s="15">
        <v>0</v>
      </c>
      <c r="M56" s="18">
        <f t="shared" si="2"/>
        <v>0</v>
      </c>
      <c r="N56" s="19">
        <v>1</v>
      </c>
      <c r="O56" s="19">
        <v>2</v>
      </c>
      <c r="P56" s="19">
        <v>1</v>
      </c>
      <c r="Q56" s="19">
        <v>0</v>
      </c>
      <c r="R56" s="15">
        <v>2</v>
      </c>
      <c r="S56" s="18">
        <f t="shared" si="3"/>
        <v>0.6666666666666666</v>
      </c>
    </row>
    <row r="57" spans="1:19" ht="18" customHeight="1">
      <c r="A57" s="8" t="s">
        <v>84</v>
      </c>
      <c r="B57" s="15">
        <v>21</v>
      </c>
      <c r="C57" s="16">
        <v>1</v>
      </c>
      <c r="D57" s="15">
        <v>15</v>
      </c>
      <c r="E57" s="18">
        <f t="shared" si="6"/>
        <v>0.7142857142857143</v>
      </c>
      <c r="F57" s="15">
        <v>10</v>
      </c>
      <c r="G57" s="18">
        <f t="shared" si="1"/>
        <v>0.6666666666666666</v>
      </c>
      <c r="H57" s="19">
        <v>1</v>
      </c>
      <c r="I57" s="19">
        <v>5</v>
      </c>
      <c r="J57" s="19">
        <v>2</v>
      </c>
      <c r="K57" s="19">
        <v>1</v>
      </c>
      <c r="L57" s="15">
        <v>5</v>
      </c>
      <c r="M57" s="18">
        <f t="shared" si="2"/>
        <v>0.3333333333333333</v>
      </c>
      <c r="N57" s="19">
        <v>0</v>
      </c>
      <c r="O57" s="19">
        <v>15</v>
      </c>
      <c r="P57" s="19">
        <v>1</v>
      </c>
      <c r="Q57" s="19">
        <v>0</v>
      </c>
      <c r="R57" s="15">
        <v>9</v>
      </c>
      <c r="S57" s="18">
        <f t="shared" si="3"/>
        <v>0.6</v>
      </c>
    </row>
    <row r="58" spans="1:19" ht="18" customHeight="1">
      <c r="A58" s="8" t="s">
        <v>85</v>
      </c>
      <c r="B58" s="15">
        <v>38</v>
      </c>
      <c r="C58" s="16">
        <v>1</v>
      </c>
      <c r="D58" s="15">
        <v>27</v>
      </c>
      <c r="E58" s="18">
        <f t="shared" si="6"/>
        <v>0.7105263157894737</v>
      </c>
      <c r="F58" s="15">
        <v>22</v>
      </c>
      <c r="G58" s="18">
        <f t="shared" si="1"/>
        <v>0.8148148148148148</v>
      </c>
      <c r="H58" s="19">
        <v>4</v>
      </c>
      <c r="I58" s="19">
        <v>12</v>
      </c>
      <c r="J58" s="19">
        <v>0</v>
      </c>
      <c r="K58" s="19">
        <v>4</v>
      </c>
      <c r="L58" s="15">
        <v>5</v>
      </c>
      <c r="M58" s="18">
        <f t="shared" si="2"/>
        <v>0.18518518518518517</v>
      </c>
      <c r="N58" s="19">
        <v>1</v>
      </c>
      <c r="O58" s="19">
        <v>26</v>
      </c>
      <c r="P58" s="19">
        <v>2</v>
      </c>
      <c r="Q58" s="19">
        <v>1</v>
      </c>
      <c r="R58" s="15">
        <v>20</v>
      </c>
      <c r="S58" s="18">
        <f t="shared" si="3"/>
        <v>0.7407407407407407</v>
      </c>
    </row>
    <row r="59" spans="1:19" ht="18" customHeight="1">
      <c r="A59" s="9" t="s">
        <v>39</v>
      </c>
      <c r="B59" s="21">
        <v>594</v>
      </c>
      <c r="C59" s="22">
        <v>1</v>
      </c>
      <c r="D59" s="21">
        <v>444</v>
      </c>
      <c r="E59" s="24">
        <f t="shared" si="6"/>
        <v>0.7474747474747475</v>
      </c>
      <c r="F59" s="21">
        <v>338</v>
      </c>
      <c r="G59" s="24">
        <f t="shared" si="1"/>
        <v>0.7612612612612613</v>
      </c>
      <c r="H59" s="21">
        <v>102</v>
      </c>
      <c r="I59" s="21">
        <v>154</v>
      </c>
      <c r="J59" s="21">
        <v>17</v>
      </c>
      <c r="K59" s="21">
        <v>40</v>
      </c>
      <c r="L59" s="21">
        <v>106</v>
      </c>
      <c r="M59" s="24">
        <f t="shared" si="2"/>
        <v>0.23873873873873874</v>
      </c>
      <c r="N59" s="21">
        <v>46</v>
      </c>
      <c r="O59" s="21">
        <v>398</v>
      </c>
      <c r="P59" s="21">
        <v>17</v>
      </c>
      <c r="Q59" s="21">
        <v>10</v>
      </c>
      <c r="R59" s="21">
        <v>285</v>
      </c>
      <c r="S59" s="24">
        <f t="shared" si="3"/>
        <v>0.6418918918918919</v>
      </c>
    </row>
    <row r="60" spans="1:19" ht="18" customHeight="1">
      <c r="A60" s="26" t="s">
        <v>44</v>
      </c>
      <c r="B60" s="27"/>
      <c r="C60" s="27"/>
      <c r="D60" s="27"/>
      <c r="E60" s="27"/>
      <c r="F60" s="27"/>
      <c r="G60" s="27" t="e">
        <f t="shared" si="1"/>
        <v>#DIV/0!</v>
      </c>
      <c r="H60" s="27"/>
      <c r="I60" s="27"/>
      <c r="J60" s="27"/>
      <c r="K60" s="27"/>
      <c r="L60" s="27"/>
      <c r="M60" s="27" t="e">
        <f t="shared" si="2"/>
        <v>#DIV/0!</v>
      </c>
      <c r="N60" s="27"/>
      <c r="O60" s="27"/>
      <c r="P60" s="27"/>
      <c r="Q60" s="27"/>
      <c r="R60" s="27"/>
      <c r="S60" s="28" t="e">
        <f t="shared" si="3"/>
        <v>#DIV/0!</v>
      </c>
    </row>
    <row r="61" spans="1:19" ht="18" customHeight="1">
      <c r="A61" s="8" t="s">
        <v>86</v>
      </c>
      <c r="B61" s="15">
        <v>21</v>
      </c>
      <c r="C61" s="16">
        <v>1</v>
      </c>
      <c r="D61" s="15">
        <v>20</v>
      </c>
      <c r="E61" s="18">
        <f>(D61/B61)</f>
        <v>0.9523809523809523</v>
      </c>
      <c r="F61" s="15">
        <v>19</v>
      </c>
      <c r="G61" s="18">
        <f t="shared" si="1"/>
        <v>0.95</v>
      </c>
      <c r="H61" s="19">
        <v>8</v>
      </c>
      <c r="I61" s="19">
        <v>7</v>
      </c>
      <c r="J61" s="19">
        <v>1</v>
      </c>
      <c r="K61" s="19">
        <v>1</v>
      </c>
      <c r="L61" s="15">
        <v>1</v>
      </c>
      <c r="M61" s="18">
        <f t="shared" si="2"/>
        <v>0.05</v>
      </c>
      <c r="N61" s="19">
        <v>0</v>
      </c>
      <c r="O61" s="19">
        <v>20</v>
      </c>
      <c r="P61" s="19">
        <v>0</v>
      </c>
      <c r="Q61" s="19">
        <v>0</v>
      </c>
      <c r="R61" s="15">
        <v>15</v>
      </c>
      <c r="S61" s="18">
        <f t="shared" si="3"/>
        <v>0.75</v>
      </c>
    </row>
    <row r="62" spans="1:19" ht="18" customHeight="1">
      <c r="A62" s="8" t="s">
        <v>87</v>
      </c>
      <c r="B62" s="15">
        <v>74</v>
      </c>
      <c r="C62" s="16">
        <v>1</v>
      </c>
      <c r="D62" s="15">
        <v>58</v>
      </c>
      <c r="E62" s="18">
        <f aca="true" t="shared" si="7" ref="E62:E74">(D62/B62)</f>
        <v>0.7837837837837838</v>
      </c>
      <c r="F62" s="15">
        <v>54</v>
      </c>
      <c r="G62" s="18">
        <f t="shared" si="1"/>
        <v>0.9310344827586207</v>
      </c>
      <c r="H62" s="19">
        <v>20</v>
      </c>
      <c r="I62" s="19">
        <v>15</v>
      </c>
      <c r="J62" s="19">
        <v>6</v>
      </c>
      <c r="K62" s="19">
        <v>8</v>
      </c>
      <c r="L62" s="15">
        <v>4</v>
      </c>
      <c r="M62" s="18">
        <f t="shared" si="2"/>
        <v>0.06896551724137931</v>
      </c>
      <c r="N62" s="19">
        <v>3</v>
      </c>
      <c r="O62" s="19">
        <v>55</v>
      </c>
      <c r="P62" s="19">
        <v>0</v>
      </c>
      <c r="Q62" s="19">
        <v>0</v>
      </c>
      <c r="R62" s="15">
        <v>46</v>
      </c>
      <c r="S62" s="18">
        <f t="shared" si="3"/>
        <v>0.7931034482758621</v>
      </c>
    </row>
    <row r="63" spans="1:19" ht="18" customHeight="1">
      <c r="A63" s="8" t="s">
        <v>88</v>
      </c>
      <c r="B63" s="15">
        <v>2</v>
      </c>
      <c r="C63" s="16">
        <v>1</v>
      </c>
      <c r="D63" s="15">
        <v>2</v>
      </c>
      <c r="E63" s="16">
        <f t="shared" si="7"/>
        <v>1</v>
      </c>
      <c r="F63" s="15">
        <v>1</v>
      </c>
      <c r="G63" s="18">
        <f t="shared" si="1"/>
        <v>0.5</v>
      </c>
      <c r="H63" s="19">
        <v>0</v>
      </c>
      <c r="I63" s="19">
        <v>0</v>
      </c>
      <c r="J63" s="19">
        <v>0</v>
      </c>
      <c r="K63" s="19">
        <v>1</v>
      </c>
      <c r="L63" s="15">
        <v>1</v>
      </c>
      <c r="M63" s="18">
        <f t="shared" si="2"/>
        <v>0.5</v>
      </c>
      <c r="N63" s="19">
        <v>0</v>
      </c>
      <c r="O63" s="19">
        <v>2</v>
      </c>
      <c r="P63" s="19">
        <v>0</v>
      </c>
      <c r="Q63" s="19">
        <v>0</v>
      </c>
      <c r="R63" s="15">
        <v>1</v>
      </c>
      <c r="S63" s="18">
        <f t="shared" si="3"/>
        <v>0.5</v>
      </c>
    </row>
    <row r="64" spans="1:19" ht="18" customHeight="1">
      <c r="A64" s="8" t="s">
        <v>89</v>
      </c>
      <c r="B64" s="15">
        <v>44</v>
      </c>
      <c r="C64" s="16">
        <v>1</v>
      </c>
      <c r="D64" s="15">
        <v>36</v>
      </c>
      <c r="E64" s="18">
        <f t="shared" si="7"/>
        <v>0.8181818181818182</v>
      </c>
      <c r="F64" s="15">
        <v>32</v>
      </c>
      <c r="G64" s="18">
        <f t="shared" si="1"/>
        <v>0.8888888888888888</v>
      </c>
      <c r="H64" s="19">
        <v>6</v>
      </c>
      <c r="I64" s="19">
        <v>17</v>
      </c>
      <c r="J64" s="19">
        <v>2</v>
      </c>
      <c r="K64" s="19">
        <v>7</v>
      </c>
      <c r="L64" s="15">
        <v>4</v>
      </c>
      <c r="M64" s="18">
        <f t="shared" si="2"/>
        <v>0.1111111111111111</v>
      </c>
      <c r="N64" s="19">
        <v>1</v>
      </c>
      <c r="O64" s="19">
        <v>35</v>
      </c>
      <c r="P64" s="19">
        <v>1</v>
      </c>
      <c r="Q64" s="19">
        <v>0</v>
      </c>
      <c r="R64" s="15">
        <v>31</v>
      </c>
      <c r="S64" s="18">
        <f t="shared" si="3"/>
        <v>0.8611111111111112</v>
      </c>
    </row>
    <row r="65" spans="1:19" ht="18" customHeight="1">
      <c r="A65" s="8" t="s">
        <v>90</v>
      </c>
      <c r="B65" s="15">
        <v>2</v>
      </c>
      <c r="C65" s="16">
        <v>1</v>
      </c>
      <c r="D65" s="15">
        <v>1</v>
      </c>
      <c r="E65" s="18">
        <f t="shared" si="7"/>
        <v>0.5</v>
      </c>
      <c r="F65" s="15">
        <v>1</v>
      </c>
      <c r="G65" s="18">
        <f t="shared" si="1"/>
        <v>1</v>
      </c>
      <c r="H65" s="19">
        <v>1</v>
      </c>
      <c r="I65" s="19">
        <v>0</v>
      </c>
      <c r="J65" s="19">
        <v>0</v>
      </c>
      <c r="K65" s="19">
        <v>0</v>
      </c>
      <c r="L65" s="15">
        <v>0</v>
      </c>
      <c r="M65" s="18">
        <f t="shared" si="2"/>
        <v>0</v>
      </c>
      <c r="N65" s="19">
        <v>0</v>
      </c>
      <c r="O65" s="19">
        <v>1</v>
      </c>
      <c r="P65" s="19">
        <v>0</v>
      </c>
      <c r="Q65" s="19">
        <v>0</v>
      </c>
      <c r="R65" s="15">
        <v>1</v>
      </c>
      <c r="S65" s="18">
        <f t="shared" si="3"/>
        <v>1</v>
      </c>
    </row>
    <row r="66" spans="1:19" ht="18" customHeight="1">
      <c r="A66" s="8" t="s">
        <v>91</v>
      </c>
      <c r="B66" s="15">
        <v>38</v>
      </c>
      <c r="C66" s="16">
        <v>1</v>
      </c>
      <c r="D66" s="15">
        <v>31</v>
      </c>
      <c r="E66" s="18">
        <f t="shared" si="7"/>
        <v>0.8157894736842105</v>
      </c>
      <c r="F66" s="15">
        <v>18</v>
      </c>
      <c r="G66" s="18">
        <f t="shared" si="1"/>
        <v>0.5806451612903226</v>
      </c>
      <c r="H66" s="19">
        <v>5</v>
      </c>
      <c r="I66" s="19">
        <v>10</v>
      </c>
      <c r="J66" s="19">
        <v>0</v>
      </c>
      <c r="K66" s="19">
        <v>2</v>
      </c>
      <c r="L66" s="15">
        <v>13</v>
      </c>
      <c r="M66" s="18">
        <f t="shared" si="2"/>
        <v>0.41935483870967744</v>
      </c>
      <c r="N66" s="19">
        <v>1</v>
      </c>
      <c r="O66" s="19">
        <v>30</v>
      </c>
      <c r="P66" s="19">
        <v>1</v>
      </c>
      <c r="Q66" s="19">
        <v>0</v>
      </c>
      <c r="R66" s="15">
        <v>13</v>
      </c>
      <c r="S66" s="18">
        <f t="shared" si="3"/>
        <v>0.41935483870967744</v>
      </c>
    </row>
    <row r="67" spans="1:19" ht="18" customHeight="1">
      <c r="A67" s="8" t="s">
        <v>92</v>
      </c>
      <c r="B67" s="15">
        <v>44</v>
      </c>
      <c r="C67" s="16">
        <v>1</v>
      </c>
      <c r="D67" s="15">
        <v>40</v>
      </c>
      <c r="E67" s="18">
        <f t="shared" si="7"/>
        <v>0.9090909090909091</v>
      </c>
      <c r="F67" s="15">
        <v>31</v>
      </c>
      <c r="G67" s="18">
        <f t="shared" si="1"/>
        <v>0.775</v>
      </c>
      <c r="H67" s="19">
        <v>8</v>
      </c>
      <c r="I67" s="19">
        <v>14</v>
      </c>
      <c r="J67" s="19">
        <v>2</v>
      </c>
      <c r="K67" s="19">
        <v>4</v>
      </c>
      <c r="L67" s="15">
        <v>7</v>
      </c>
      <c r="M67" s="18">
        <f t="shared" si="2"/>
        <v>0.175</v>
      </c>
      <c r="N67" s="19">
        <v>1</v>
      </c>
      <c r="O67" s="19">
        <v>37</v>
      </c>
      <c r="P67" s="19">
        <v>1</v>
      </c>
      <c r="Q67" s="19">
        <v>0</v>
      </c>
      <c r="R67" s="15">
        <v>23</v>
      </c>
      <c r="S67" s="18">
        <f t="shared" si="3"/>
        <v>0.575</v>
      </c>
    </row>
    <row r="68" spans="1:19" ht="18" customHeight="1">
      <c r="A68" s="8" t="s">
        <v>93</v>
      </c>
      <c r="B68" s="15">
        <v>39</v>
      </c>
      <c r="C68" s="16">
        <v>1</v>
      </c>
      <c r="D68" s="15">
        <v>38</v>
      </c>
      <c r="E68" s="18">
        <f t="shared" si="7"/>
        <v>0.9743589743589743</v>
      </c>
      <c r="F68" s="15">
        <v>34</v>
      </c>
      <c r="G68" s="18">
        <f t="shared" si="1"/>
        <v>0.8947368421052632</v>
      </c>
      <c r="H68" s="19">
        <v>18</v>
      </c>
      <c r="I68" s="19">
        <v>8</v>
      </c>
      <c r="J68" s="19">
        <v>3</v>
      </c>
      <c r="K68" s="19">
        <v>2</v>
      </c>
      <c r="L68" s="15">
        <v>4</v>
      </c>
      <c r="M68" s="18">
        <f t="shared" si="2"/>
        <v>0.10526315789473684</v>
      </c>
      <c r="N68" s="19">
        <v>1</v>
      </c>
      <c r="O68" s="19">
        <v>37</v>
      </c>
      <c r="P68" s="19">
        <v>0</v>
      </c>
      <c r="Q68" s="19">
        <v>0</v>
      </c>
      <c r="R68" s="15">
        <v>30</v>
      </c>
      <c r="S68" s="18">
        <f t="shared" si="3"/>
        <v>0.7894736842105263</v>
      </c>
    </row>
    <row r="69" spans="1:19" ht="18" customHeight="1">
      <c r="A69" s="8" t="s">
        <v>94</v>
      </c>
      <c r="B69" s="15">
        <v>54</v>
      </c>
      <c r="C69" s="16">
        <v>1</v>
      </c>
      <c r="D69" s="15">
        <v>32</v>
      </c>
      <c r="E69" s="18">
        <f t="shared" si="7"/>
        <v>0.5925925925925926</v>
      </c>
      <c r="F69" s="15">
        <v>26</v>
      </c>
      <c r="G69" s="18">
        <f t="shared" si="1"/>
        <v>0.8125</v>
      </c>
      <c r="H69" s="19">
        <v>8</v>
      </c>
      <c r="I69" s="19">
        <v>10</v>
      </c>
      <c r="J69" s="19">
        <v>1</v>
      </c>
      <c r="K69" s="19">
        <v>5</v>
      </c>
      <c r="L69" s="15">
        <v>6</v>
      </c>
      <c r="M69" s="18">
        <f t="shared" si="2"/>
        <v>0.1875</v>
      </c>
      <c r="N69" s="19">
        <v>0</v>
      </c>
      <c r="O69" s="19">
        <v>32</v>
      </c>
      <c r="P69" s="19">
        <v>0</v>
      </c>
      <c r="Q69" s="19">
        <v>0</v>
      </c>
      <c r="R69" s="15">
        <v>21</v>
      </c>
      <c r="S69" s="18">
        <f t="shared" si="3"/>
        <v>0.65625</v>
      </c>
    </row>
    <row r="70" spans="1:19" ht="18" customHeight="1">
      <c r="A70" s="8" t="s">
        <v>95</v>
      </c>
      <c r="B70" s="15">
        <v>17</v>
      </c>
      <c r="C70" s="16">
        <v>1</v>
      </c>
      <c r="D70" s="15">
        <v>13</v>
      </c>
      <c r="E70" s="18">
        <f t="shared" si="7"/>
        <v>0.7647058823529411</v>
      </c>
      <c r="F70" s="15">
        <v>12</v>
      </c>
      <c r="G70" s="18">
        <f t="shared" si="1"/>
        <v>0.9230769230769231</v>
      </c>
      <c r="H70" s="19">
        <v>4</v>
      </c>
      <c r="I70" s="19">
        <v>5</v>
      </c>
      <c r="J70" s="19">
        <v>2</v>
      </c>
      <c r="K70" s="19">
        <v>1</v>
      </c>
      <c r="L70" s="15">
        <v>1</v>
      </c>
      <c r="M70" s="18">
        <f t="shared" si="2"/>
        <v>0.07692307692307693</v>
      </c>
      <c r="N70" s="19">
        <v>0</v>
      </c>
      <c r="O70" s="19">
        <v>13</v>
      </c>
      <c r="P70" s="19">
        <v>1</v>
      </c>
      <c r="Q70" s="19">
        <v>1</v>
      </c>
      <c r="R70" s="15">
        <v>8</v>
      </c>
      <c r="S70" s="18">
        <f t="shared" si="3"/>
        <v>0.6153846153846154</v>
      </c>
    </row>
    <row r="71" spans="1:19" ht="18" customHeight="1">
      <c r="A71" s="8" t="s">
        <v>96</v>
      </c>
      <c r="B71" s="15">
        <v>21</v>
      </c>
      <c r="C71" s="16">
        <v>1</v>
      </c>
      <c r="D71" s="15">
        <v>20</v>
      </c>
      <c r="E71" s="18">
        <f t="shared" si="7"/>
        <v>0.9523809523809523</v>
      </c>
      <c r="F71" s="15">
        <v>19</v>
      </c>
      <c r="G71" s="18">
        <f t="shared" si="1"/>
        <v>0.95</v>
      </c>
      <c r="H71" s="19">
        <v>5</v>
      </c>
      <c r="I71" s="19">
        <v>12</v>
      </c>
      <c r="J71" s="19">
        <v>0</v>
      </c>
      <c r="K71" s="19">
        <v>0</v>
      </c>
      <c r="L71" s="15">
        <v>1</v>
      </c>
      <c r="M71" s="18">
        <f t="shared" si="2"/>
        <v>0.05</v>
      </c>
      <c r="N71" s="19">
        <v>1</v>
      </c>
      <c r="O71" s="19">
        <v>19</v>
      </c>
      <c r="P71" s="19">
        <v>0</v>
      </c>
      <c r="Q71" s="19">
        <v>0</v>
      </c>
      <c r="R71" s="15">
        <v>17</v>
      </c>
      <c r="S71" s="18">
        <f t="shared" si="3"/>
        <v>0.85</v>
      </c>
    </row>
    <row r="72" spans="1:19" ht="18" customHeight="1">
      <c r="A72" s="8" t="s">
        <v>97</v>
      </c>
      <c r="B72" s="15">
        <v>19</v>
      </c>
      <c r="C72" s="16">
        <v>1</v>
      </c>
      <c r="D72" s="15">
        <v>14</v>
      </c>
      <c r="E72" s="18">
        <f t="shared" si="7"/>
        <v>0.7368421052631579</v>
      </c>
      <c r="F72" s="15">
        <v>13</v>
      </c>
      <c r="G72" s="18">
        <f t="shared" si="1"/>
        <v>0.9285714285714286</v>
      </c>
      <c r="H72" s="19">
        <v>5</v>
      </c>
      <c r="I72" s="19">
        <v>7</v>
      </c>
      <c r="J72" s="19">
        <v>1</v>
      </c>
      <c r="K72" s="19">
        <v>0</v>
      </c>
      <c r="L72" s="15">
        <v>1</v>
      </c>
      <c r="M72" s="18">
        <f t="shared" si="2"/>
        <v>0.07142857142857142</v>
      </c>
      <c r="N72" s="19">
        <v>1</v>
      </c>
      <c r="O72" s="19">
        <v>13</v>
      </c>
      <c r="P72" s="19">
        <v>1</v>
      </c>
      <c r="Q72" s="19">
        <v>0</v>
      </c>
      <c r="R72" s="15">
        <v>9</v>
      </c>
      <c r="S72" s="18">
        <f t="shared" si="3"/>
        <v>0.6428571428571429</v>
      </c>
    </row>
    <row r="73" spans="1:19" ht="18" customHeight="1">
      <c r="A73" s="8" t="s">
        <v>98</v>
      </c>
      <c r="B73" s="15">
        <v>16</v>
      </c>
      <c r="C73" s="16">
        <v>1</v>
      </c>
      <c r="D73" s="15">
        <v>13</v>
      </c>
      <c r="E73" s="18">
        <f t="shared" si="7"/>
        <v>0.8125</v>
      </c>
      <c r="F73" s="15">
        <v>9</v>
      </c>
      <c r="G73" s="18">
        <f t="shared" si="1"/>
        <v>0.6923076923076923</v>
      </c>
      <c r="H73" s="19">
        <v>4</v>
      </c>
      <c r="I73" s="19">
        <v>3</v>
      </c>
      <c r="J73" s="19">
        <v>1</v>
      </c>
      <c r="K73" s="19">
        <v>1</v>
      </c>
      <c r="L73" s="15">
        <v>4</v>
      </c>
      <c r="M73" s="18">
        <f t="shared" si="2"/>
        <v>0.3076923076923077</v>
      </c>
      <c r="N73" s="19">
        <v>1</v>
      </c>
      <c r="O73" s="19">
        <v>12</v>
      </c>
      <c r="P73" s="19">
        <v>0</v>
      </c>
      <c r="Q73" s="19">
        <v>0</v>
      </c>
      <c r="R73" s="15">
        <v>9</v>
      </c>
      <c r="S73" s="18">
        <f t="shared" si="3"/>
        <v>0.6923076923076923</v>
      </c>
    </row>
    <row r="74" spans="1:19" ht="18" customHeight="1">
      <c r="A74" s="9" t="s">
        <v>39</v>
      </c>
      <c r="B74" s="21">
        <v>391</v>
      </c>
      <c r="C74" s="22">
        <v>1</v>
      </c>
      <c r="D74" s="21">
        <v>318</v>
      </c>
      <c r="E74" s="24">
        <f t="shared" si="7"/>
        <v>0.8132992327365729</v>
      </c>
      <c r="F74" s="21">
        <v>269</v>
      </c>
      <c r="G74" s="24">
        <f t="shared" si="1"/>
        <v>0.8459119496855346</v>
      </c>
      <c r="H74" s="21">
        <v>92</v>
      </c>
      <c r="I74" s="21">
        <v>108</v>
      </c>
      <c r="J74" s="21">
        <v>19</v>
      </c>
      <c r="K74" s="21">
        <v>32</v>
      </c>
      <c r="L74" s="21">
        <v>47</v>
      </c>
      <c r="M74" s="24">
        <f t="shared" si="2"/>
        <v>0.14779874213836477</v>
      </c>
      <c r="N74" s="21">
        <v>10</v>
      </c>
      <c r="O74" s="21">
        <v>306</v>
      </c>
      <c r="P74" s="21">
        <v>5</v>
      </c>
      <c r="Q74" s="21">
        <v>1</v>
      </c>
      <c r="R74" s="21">
        <v>224</v>
      </c>
      <c r="S74" s="24">
        <f t="shared" si="3"/>
        <v>0.7044025157232704</v>
      </c>
    </row>
    <row r="75" spans="1:19" ht="18.75" customHeight="1">
      <c r="A75" s="26" t="s">
        <v>45</v>
      </c>
      <c r="B75" s="27"/>
      <c r="C75" s="27"/>
      <c r="D75" s="27"/>
      <c r="E75" s="27"/>
      <c r="F75" s="27"/>
      <c r="G75" s="27" t="e">
        <f t="shared" si="1"/>
        <v>#DIV/0!</v>
      </c>
      <c r="H75" s="27"/>
      <c r="I75" s="27"/>
      <c r="J75" s="27"/>
      <c r="K75" s="27"/>
      <c r="L75" s="27"/>
      <c r="M75" s="27" t="e">
        <f t="shared" si="2"/>
        <v>#DIV/0!</v>
      </c>
      <c r="N75" s="27"/>
      <c r="O75" s="27"/>
      <c r="P75" s="27"/>
      <c r="Q75" s="27"/>
      <c r="R75" s="27"/>
      <c r="S75" s="28" t="e">
        <f t="shared" si="3"/>
        <v>#DIV/0!</v>
      </c>
    </row>
    <row r="76" spans="1:19" ht="18" customHeight="1">
      <c r="A76" s="8" t="s">
        <v>99</v>
      </c>
      <c r="B76" s="15">
        <v>63</v>
      </c>
      <c r="C76" s="16">
        <v>1</v>
      </c>
      <c r="D76" s="15">
        <v>40</v>
      </c>
      <c r="E76" s="18">
        <f>(D76/B76)</f>
        <v>0.6349206349206349</v>
      </c>
      <c r="F76" s="15">
        <v>35</v>
      </c>
      <c r="G76" s="18">
        <f t="shared" si="1"/>
        <v>0.875</v>
      </c>
      <c r="H76" s="19">
        <v>10</v>
      </c>
      <c r="I76" s="19">
        <v>13</v>
      </c>
      <c r="J76" s="19">
        <v>4</v>
      </c>
      <c r="K76" s="19">
        <v>4</v>
      </c>
      <c r="L76" s="15">
        <v>5</v>
      </c>
      <c r="M76" s="18">
        <f t="shared" si="2"/>
        <v>0.125</v>
      </c>
      <c r="N76" s="19">
        <v>1</v>
      </c>
      <c r="O76" s="19">
        <v>39</v>
      </c>
      <c r="P76" s="19">
        <v>7</v>
      </c>
      <c r="Q76" s="19">
        <v>1</v>
      </c>
      <c r="R76" s="15">
        <v>27</v>
      </c>
      <c r="S76" s="18">
        <f t="shared" si="3"/>
        <v>0.675</v>
      </c>
    </row>
    <row r="77" spans="1:19" ht="18" customHeight="1">
      <c r="A77" s="8" t="s">
        <v>100</v>
      </c>
      <c r="B77" s="15">
        <v>21</v>
      </c>
      <c r="C77" s="16">
        <v>1</v>
      </c>
      <c r="D77" s="15">
        <v>9</v>
      </c>
      <c r="E77" s="18">
        <f aca="true" t="shared" si="8" ref="E77:E84">(D77/B77)</f>
        <v>0.42857142857142855</v>
      </c>
      <c r="F77" s="15">
        <v>7</v>
      </c>
      <c r="G77" s="18">
        <f t="shared" si="1"/>
        <v>0.7777777777777778</v>
      </c>
      <c r="H77" s="19">
        <v>0</v>
      </c>
      <c r="I77" s="19">
        <v>2</v>
      </c>
      <c r="J77" s="19">
        <v>0</v>
      </c>
      <c r="K77" s="19">
        <v>4</v>
      </c>
      <c r="L77" s="15">
        <v>2</v>
      </c>
      <c r="M77" s="18">
        <f t="shared" si="2"/>
        <v>0.2222222222222222</v>
      </c>
      <c r="N77" s="19">
        <v>0</v>
      </c>
      <c r="O77" s="19">
        <v>9</v>
      </c>
      <c r="P77" s="19">
        <v>2</v>
      </c>
      <c r="Q77" s="19">
        <v>1</v>
      </c>
      <c r="R77" s="15">
        <v>6</v>
      </c>
      <c r="S77" s="18">
        <f t="shared" si="3"/>
        <v>0.6666666666666666</v>
      </c>
    </row>
    <row r="78" spans="1:19" ht="18" customHeight="1">
      <c r="A78" s="8" t="s">
        <v>101</v>
      </c>
      <c r="B78" s="15">
        <v>20</v>
      </c>
      <c r="C78" s="16">
        <v>1</v>
      </c>
      <c r="D78" s="15">
        <v>19</v>
      </c>
      <c r="E78" s="18">
        <f t="shared" si="8"/>
        <v>0.95</v>
      </c>
      <c r="F78" s="15">
        <v>16</v>
      </c>
      <c r="G78" s="18">
        <f aca="true" t="shared" si="9" ref="G78:G88">F78/D78</f>
        <v>0.8421052631578947</v>
      </c>
      <c r="H78" s="19">
        <v>3</v>
      </c>
      <c r="I78" s="19">
        <v>5</v>
      </c>
      <c r="J78" s="19">
        <v>1</v>
      </c>
      <c r="K78" s="19">
        <v>6</v>
      </c>
      <c r="L78" s="15">
        <v>3</v>
      </c>
      <c r="M78" s="18">
        <f aca="true" t="shared" si="10" ref="M78:M88">L78/D78</f>
        <v>0.15789473684210525</v>
      </c>
      <c r="N78" s="19">
        <v>1</v>
      </c>
      <c r="O78" s="19">
        <v>18</v>
      </c>
      <c r="P78" s="19">
        <v>1</v>
      </c>
      <c r="Q78" s="19">
        <v>0</v>
      </c>
      <c r="R78" s="15">
        <v>12</v>
      </c>
      <c r="S78" s="18">
        <f aca="true" t="shared" si="11" ref="S78:S88">R78/D78</f>
        <v>0.631578947368421</v>
      </c>
    </row>
    <row r="79" spans="1:19" ht="18" customHeight="1">
      <c r="A79" s="8" t="s">
        <v>102</v>
      </c>
      <c r="B79" s="15">
        <v>22</v>
      </c>
      <c r="C79" s="16">
        <v>1</v>
      </c>
      <c r="D79" s="15">
        <v>8</v>
      </c>
      <c r="E79" s="18">
        <f t="shared" si="8"/>
        <v>0.36363636363636365</v>
      </c>
      <c r="F79" s="15">
        <v>7</v>
      </c>
      <c r="G79" s="18">
        <f t="shared" si="9"/>
        <v>0.875</v>
      </c>
      <c r="H79" s="19">
        <v>2</v>
      </c>
      <c r="I79" s="19">
        <v>3</v>
      </c>
      <c r="J79" s="19">
        <v>0</v>
      </c>
      <c r="K79" s="19">
        <v>1</v>
      </c>
      <c r="L79" s="15">
        <v>1</v>
      </c>
      <c r="M79" s="18">
        <f t="shared" si="10"/>
        <v>0.125</v>
      </c>
      <c r="N79" s="19">
        <v>2</v>
      </c>
      <c r="O79" s="19">
        <v>6</v>
      </c>
      <c r="P79" s="19">
        <v>0</v>
      </c>
      <c r="Q79" s="19">
        <v>0</v>
      </c>
      <c r="R79" s="15">
        <v>7</v>
      </c>
      <c r="S79" s="18">
        <f t="shared" si="11"/>
        <v>0.875</v>
      </c>
    </row>
    <row r="80" spans="1:19" ht="18" customHeight="1">
      <c r="A80" s="8" t="s">
        <v>103</v>
      </c>
      <c r="B80" s="15">
        <v>26</v>
      </c>
      <c r="C80" s="16">
        <v>1</v>
      </c>
      <c r="D80" s="15">
        <v>17</v>
      </c>
      <c r="E80" s="18">
        <f t="shared" si="8"/>
        <v>0.6538461538461539</v>
      </c>
      <c r="F80" s="15">
        <v>14</v>
      </c>
      <c r="G80" s="18">
        <f t="shared" si="9"/>
        <v>0.8235294117647058</v>
      </c>
      <c r="H80" s="19">
        <v>2</v>
      </c>
      <c r="I80" s="19">
        <v>8</v>
      </c>
      <c r="J80" s="19">
        <v>3</v>
      </c>
      <c r="K80" s="19">
        <v>0</v>
      </c>
      <c r="L80" s="15">
        <v>3</v>
      </c>
      <c r="M80" s="18">
        <f t="shared" si="10"/>
        <v>0.17647058823529413</v>
      </c>
      <c r="N80" s="19">
        <v>1</v>
      </c>
      <c r="O80" s="19">
        <v>16</v>
      </c>
      <c r="P80" s="19">
        <v>2</v>
      </c>
      <c r="Q80" s="19">
        <v>1</v>
      </c>
      <c r="R80" s="15">
        <v>13</v>
      </c>
      <c r="S80" s="18">
        <f t="shared" si="11"/>
        <v>0.7647058823529411</v>
      </c>
    </row>
    <row r="81" spans="1:19" ht="18" customHeight="1">
      <c r="A81" s="8" t="s">
        <v>104</v>
      </c>
      <c r="B81" s="15">
        <v>7</v>
      </c>
      <c r="C81" s="16">
        <v>1</v>
      </c>
      <c r="D81" s="15">
        <v>4</v>
      </c>
      <c r="E81" s="18">
        <f t="shared" si="8"/>
        <v>0.5714285714285714</v>
      </c>
      <c r="F81" s="15">
        <v>2</v>
      </c>
      <c r="G81" s="18">
        <f t="shared" si="9"/>
        <v>0.5</v>
      </c>
      <c r="H81" s="19">
        <v>0</v>
      </c>
      <c r="I81" s="19">
        <v>0</v>
      </c>
      <c r="J81" s="19">
        <v>0</v>
      </c>
      <c r="K81" s="19">
        <v>2</v>
      </c>
      <c r="L81" s="15">
        <v>2</v>
      </c>
      <c r="M81" s="18">
        <f t="shared" si="10"/>
        <v>0.5</v>
      </c>
      <c r="N81" s="19">
        <v>1</v>
      </c>
      <c r="O81" s="19">
        <v>3</v>
      </c>
      <c r="P81" s="19">
        <v>2</v>
      </c>
      <c r="Q81" s="19">
        <v>0</v>
      </c>
      <c r="R81" s="15">
        <v>2</v>
      </c>
      <c r="S81" s="18">
        <f t="shared" si="11"/>
        <v>0.5</v>
      </c>
    </row>
    <row r="82" spans="1:19" ht="18" customHeight="1">
      <c r="A82" s="8" t="s">
        <v>105</v>
      </c>
      <c r="B82" s="15">
        <v>15</v>
      </c>
      <c r="C82" s="16">
        <v>1</v>
      </c>
      <c r="D82" s="15">
        <v>12</v>
      </c>
      <c r="E82" s="18">
        <f t="shared" si="8"/>
        <v>0.8</v>
      </c>
      <c r="F82" s="15">
        <v>12</v>
      </c>
      <c r="G82" s="18">
        <f t="shared" si="9"/>
        <v>1</v>
      </c>
      <c r="H82" s="19">
        <v>4</v>
      </c>
      <c r="I82" s="19">
        <v>3</v>
      </c>
      <c r="J82" s="19">
        <v>0</v>
      </c>
      <c r="K82" s="19">
        <v>5</v>
      </c>
      <c r="L82" s="15">
        <v>0</v>
      </c>
      <c r="M82" s="18">
        <f t="shared" si="10"/>
        <v>0</v>
      </c>
      <c r="N82" s="19">
        <v>2</v>
      </c>
      <c r="O82" s="19">
        <v>10</v>
      </c>
      <c r="P82" s="19">
        <v>0</v>
      </c>
      <c r="Q82" s="19">
        <v>0</v>
      </c>
      <c r="R82" s="15">
        <v>11</v>
      </c>
      <c r="S82" s="18">
        <f t="shared" si="11"/>
        <v>0.9166666666666666</v>
      </c>
    </row>
    <row r="83" spans="1:19" ht="18" customHeight="1">
      <c r="A83" s="8" t="s">
        <v>106</v>
      </c>
      <c r="B83" s="15">
        <v>18</v>
      </c>
      <c r="C83" s="16">
        <v>1</v>
      </c>
      <c r="D83" s="15">
        <v>2</v>
      </c>
      <c r="E83" s="18">
        <f t="shared" si="8"/>
        <v>0.1111111111111111</v>
      </c>
      <c r="F83" s="15">
        <v>1</v>
      </c>
      <c r="G83" s="18">
        <f t="shared" si="9"/>
        <v>0.5</v>
      </c>
      <c r="H83" s="19">
        <v>0</v>
      </c>
      <c r="I83" s="19">
        <v>0</v>
      </c>
      <c r="J83" s="19">
        <v>0</v>
      </c>
      <c r="K83" s="19">
        <v>1</v>
      </c>
      <c r="L83" s="15">
        <v>1</v>
      </c>
      <c r="M83" s="18">
        <f t="shared" si="10"/>
        <v>0.5</v>
      </c>
      <c r="N83" s="19">
        <v>0</v>
      </c>
      <c r="O83" s="19">
        <v>2</v>
      </c>
      <c r="P83" s="19">
        <v>0</v>
      </c>
      <c r="Q83" s="19">
        <v>0</v>
      </c>
      <c r="R83" s="15">
        <v>0</v>
      </c>
      <c r="S83" s="18">
        <f t="shared" si="11"/>
        <v>0</v>
      </c>
    </row>
    <row r="84" spans="1:19" ht="18" customHeight="1">
      <c r="A84" s="9" t="s">
        <v>39</v>
      </c>
      <c r="B84" s="21">
        <f>SUM(B76:B83)</f>
        <v>192</v>
      </c>
      <c r="C84" s="25">
        <v>1</v>
      </c>
      <c r="D84" s="21">
        <f aca="true" t="shared" si="12" ref="D84:R84">SUM(D76:D83)</f>
        <v>111</v>
      </c>
      <c r="E84" s="24">
        <f t="shared" si="8"/>
        <v>0.578125</v>
      </c>
      <c r="F84" s="21">
        <f t="shared" si="12"/>
        <v>94</v>
      </c>
      <c r="G84" s="24">
        <f t="shared" si="9"/>
        <v>0.8468468468468469</v>
      </c>
      <c r="H84" s="21">
        <f t="shared" si="12"/>
        <v>21</v>
      </c>
      <c r="I84" s="21">
        <f t="shared" si="12"/>
        <v>34</v>
      </c>
      <c r="J84" s="21">
        <f t="shared" si="12"/>
        <v>8</v>
      </c>
      <c r="K84" s="21">
        <f t="shared" si="12"/>
        <v>23</v>
      </c>
      <c r="L84" s="21">
        <f t="shared" si="12"/>
        <v>17</v>
      </c>
      <c r="M84" s="24">
        <f t="shared" si="10"/>
        <v>0.15315315315315314</v>
      </c>
      <c r="N84" s="21">
        <f t="shared" si="12"/>
        <v>8</v>
      </c>
      <c r="O84" s="21">
        <f t="shared" si="12"/>
        <v>103</v>
      </c>
      <c r="P84" s="21">
        <f t="shared" si="12"/>
        <v>14</v>
      </c>
      <c r="Q84" s="21">
        <f t="shared" si="12"/>
        <v>3</v>
      </c>
      <c r="R84" s="21">
        <f t="shared" si="12"/>
        <v>78</v>
      </c>
      <c r="S84" s="24">
        <f t="shared" si="11"/>
        <v>0.7027027027027027</v>
      </c>
    </row>
    <row r="85" spans="1:19" ht="18.75" customHeight="1">
      <c r="A85" s="26" t="s">
        <v>46</v>
      </c>
      <c r="B85" s="27"/>
      <c r="C85" s="27"/>
      <c r="D85" s="27"/>
      <c r="E85" s="27"/>
      <c r="F85" s="27"/>
      <c r="G85" s="27" t="e">
        <f t="shared" si="9"/>
        <v>#DIV/0!</v>
      </c>
      <c r="H85" s="27"/>
      <c r="I85" s="27"/>
      <c r="J85" s="27"/>
      <c r="K85" s="27"/>
      <c r="L85" s="27"/>
      <c r="M85" s="27" t="e">
        <f t="shared" si="10"/>
        <v>#DIV/0!</v>
      </c>
      <c r="N85" s="27"/>
      <c r="O85" s="27"/>
      <c r="P85" s="27"/>
      <c r="Q85" s="27"/>
      <c r="R85" s="27"/>
      <c r="S85" s="28" t="e">
        <f t="shared" si="11"/>
        <v>#DIV/0!</v>
      </c>
    </row>
    <row r="86" spans="1:19" ht="18" customHeight="1">
      <c r="A86" s="8" t="s">
        <v>107</v>
      </c>
      <c r="B86" s="15">
        <v>5</v>
      </c>
      <c r="C86" s="16">
        <v>1</v>
      </c>
      <c r="D86" s="15">
        <v>2</v>
      </c>
      <c r="E86" s="18">
        <f>(D86/B86)</f>
        <v>0.4</v>
      </c>
      <c r="F86" s="15">
        <v>2</v>
      </c>
      <c r="G86" s="18">
        <f t="shared" si="9"/>
        <v>1</v>
      </c>
      <c r="H86" s="19">
        <v>0</v>
      </c>
      <c r="I86" s="19">
        <v>1</v>
      </c>
      <c r="J86" s="19">
        <v>0</v>
      </c>
      <c r="K86" s="19">
        <v>0</v>
      </c>
      <c r="L86" s="15">
        <v>0</v>
      </c>
      <c r="M86" s="18">
        <f t="shared" si="10"/>
        <v>0</v>
      </c>
      <c r="N86" s="19">
        <v>0</v>
      </c>
      <c r="O86" s="19">
        <v>2</v>
      </c>
      <c r="P86" s="19">
        <v>0</v>
      </c>
      <c r="Q86" s="19">
        <v>0</v>
      </c>
      <c r="R86" s="15">
        <v>1</v>
      </c>
      <c r="S86" s="18">
        <f t="shared" si="11"/>
        <v>0.5</v>
      </c>
    </row>
    <row r="87" spans="1:19" ht="18" customHeight="1">
      <c r="A87" s="9" t="s">
        <v>39</v>
      </c>
      <c r="B87" s="21">
        <v>5</v>
      </c>
      <c r="C87" s="22">
        <v>1</v>
      </c>
      <c r="D87" s="21">
        <v>2</v>
      </c>
      <c r="E87" s="24">
        <f>(D87/B87)</f>
        <v>0.4</v>
      </c>
      <c r="F87" s="21">
        <v>2</v>
      </c>
      <c r="G87" s="24">
        <f t="shared" si="9"/>
        <v>1</v>
      </c>
      <c r="H87" s="21">
        <v>0</v>
      </c>
      <c r="I87" s="21">
        <v>1</v>
      </c>
      <c r="J87" s="21">
        <v>0</v>
      </c>
      <c r="K87" s="21">
        <v>0</v>
      </c>
      <c r="L87" s="21">
        <v>0</v>
      </c>
      <c r="M87" s="24">
        <f t="shared" si="10"/>
        <v>0</v>
      </c>
      <c r="N87" s="21">
        <v>0</v>
      </c>
      <c r="O87" s="21">
        <v>2</v>
      </c>
      <c r="P87" s="21">
        <v>0</v>
      </c>
      <c r="Q87" s="21">
        <v>0</v>
      </c>
      <c r="R87" s="21">
        <v>1</v>
      </c>
      <c r="S87" s="24">
        <f t="shared" si="11"/>
        <v>0.5</v>
      </c>
    </row>
    <row r="88" spans="1:19" ht="18" customHeight="1">
      <c r="A88" s="9" t="s">
        <v>40</v>
      </c>
      <c r="B88" s="21">
        <f>B87+B84+B74+B59+B43+B28</f>
        <v>1922</v>
      </c>
      <c r="C88" s="21">
        <f aca="true" t="shared" si="13" ref="C88:R88">C87+C84+C74+C59+C43+C28</f>
        <v>6</v>
      </c>
      <c r="D88" s="21">
        <f t="shared" si="13"/>
        <v>1481</v>
      </c>
      <c r="E88" s="24">
        <f>(D88/B88)</f>
        <v>0.7705515088449532</v>
      </c>
      <c r="F88" s="21">
        <f t="shared" si="13"/>
        <v>1229</v>
      </c>
      <c r="G88" s="24">
        <f t="shared" si="9"/>
        <v>0.8298446995273464</v>
      </c>
      <c r="H88" s="21">
        <f t="shared" si="13"/>
        <v>390</v>
      </c>
      <c r="I88" s="21">
        <f t="shared" si="13"/>
        <v>519</v>
      </c>
      <c r="J88" s="21">
        <f t="shared" si="13"/>
        <v>63</v>
      </c>
      <c r="K88" s="21">
        <f t="shared" si="13"/>
        <v>178</v>
      </c>
      <c r="L88" s="21">
        <f t="shared" si="13"/>
        <v>248</v>
      </c>
      <c r="M88" s="24">
        <f t="shared" si="10"/>
        <v>0.1674544226873734</v>
      </c>
      <c r="N88" s="21">
        <f t="shared" si="13"/>
        <v>109</v>
      </c>
      <c r="O88" s="21">
        <f t="shared" si="13"/>
        <v>1368</v>
      </c>
      <c r="P88" s="21">
        <f t="shared" si="13"/>
        <v>55</v>
      </c>
      <c r="Q88" s="21">
        <f t="shared" si="13"/>
        <v>27</v>
      </c>
      <c r="R88" s="21">
        <f t="shared" si="13"/>
        <v>1017</v>
      </c>
      <c r="S88" s="24">
        <f t="shared" si="11"/>
        <v>0.6866981769074949</v>
      </c>
    </row>
    <row r="89" ht="18" customHeight="1">
      <c r="A89" s="2"/>
    </row>
  </sheetData>
  <sheetProtection/>
  <mergeCells count="35">
    <mergeCell ref="A7:A11"/>
    <mergeCell ref="B7:C7"/>
    <mergeCell ref="B8:C8"/>
    <mergeCell ref="B9:C9"/>
    <mergeCell ref="D7:E7"/>
    <mergeCell ref="D8:E8"/>
    <mergeCell ref="D9:E9"/>
    <mergeCell ref="L10:L11"/>
    <mergeCell ref="F7:G7"/>
    <mergeCell ref="F8:G8"/>
    <mergeCell ref="F9:G9"/>
    <mergeCell ref="H7:K9"/>
    <mergeCell ref="L7:M7"/>
    <mergeCell ref="L8:M8"/>
    <mergeCell ref="L9:M9"/>
    <mergeCell ref="A12:S12"/>
    <mergeCell ref="R7:S7"/>
    <mergeCell ref="R8:S8"/>
    <mergeCell ref="R9:S9"/>
    <mergeCell ref="B10:B11"/>
    <mergeCell ref="C10:C11"/>
    <mergeCell ref="D10:D11"/>
    <mergeCell ref="E10:E11"/>
    <mergeCell ref="F10:F11"/>
    <mergeCell ref="G10:G11"/>
    <mergeCell ref="A85:S85"/>
    <mergeCell ref="A75:S75"/>
    <mergeCell ref="A4:S4"/>
    <mergeCell ref="A5:S5"/>
    <mergeCell ref="A44:S44"/>
    <mergeCell ref="A29:S29"/>
    <mergeCell ref="A60:S60"/>
    <mergeCell ref="M10:M11"/>
    <mergeCell ref="R10:R11"/>
    <mergeCell ref="S10:S11"/>
  </mergeCells>
  <printOptions/>
  <pageMargins left="0.4330708661417323" right="0.2362204724409449" top="0.3937007874015748" bottom="0.11811023622047245" header="0" footer="0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selection activeCell="A48" sqref="A48"/>
    </sheetView>
  </sheetViews>
  <sheetFormatPr defaultColWidth="7.57421875" defaultRowHeight="18" customHeight="1"/>
  <cols>
    <col min="1" max="1" width="40.140625" style="3" bestFit="1" customWidth="1"/>
    <col min="2" max="3" width="5.57421875" style="6" customWidth="1"/>
    <col min="4" max="4" width="5.8515625" style="6" customWidth="1"/>
    <col min="5" max="5" width="7.421875" style="6" customWidth="1"/>
    <col min="6" max="6" width="5.00390625" style="6" bestFit="1" customWidth="1"/>
    <col min="7" max="7" width="6.421875" style="6" customWidth="1"/>
    <col min="8" max="8" width="6.140625" style="6" customWidth="1"/>
    <col min="9" max="9" width="5.57421875" style="6" customWidth="1"/>
    <col min="10" max="11" width="4.7109375" style="6" customWidth="1"/>
    <col min="12" max="12" width="5.57421875" style="6" customWidth="1"/>
    <col min="13" max="13" width="6.57421875" style="6" customWidth="1"/>
    <col min="14" max="14" width="6.00390625" style="6" customWidth="1"/>
    <col min="15" max="15" width="6.140625" style="6" customWidth="1"/>
    <col min="16" max="16" width="5.421875" style="6" customWidth="1"/>
    <col min="17" max="17" width="6.28125" style="6" customWidth="1"/>
    <col min="18" max="18" width="6.00390625" style="6" customWidth="1"/>
    <col min="19" max="19" width="6.8515625" style="6" customWidth="1"/>
    <col min="20" max="16384" width="7.57421875" style="3" customWidth="1"/>
  </cols>
  <sheetData>
    <row r="1" ht="18" customHeight="1">
      <c r="A1" s="1"/>
    </row>
    <row r="2" ht="18" customHeight="1">
      <c r="A2" s="4"/>
    </row>
    <row r="3" ht="18" customHeight="1">
      <c r="A3" s="4"/>
    </row>
    <row r="4" spans="1:19" ht="25.5" customHeight="1">
      <c r="A4" s="29" t="s">
        <v>47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8" customHeight="1">
      <c r="A5" s="29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ht="3" customHeight="1"/>
    <row r="7" spans="1:19" ht="18" customHeight="1">
      <c r="A7" s="49" t="s">
        <v>1</v>
      </c>
      <c r="B7" s="52" t="s">
        <v>2</v>
      </c>
      <c r="C7" s="53"/>
      <c r="D7" s="52" t="s">
        <v>5</v>
      </c>
      <c r="E7" s="53"/>
      <c r="F7" s="52" t="s">
        <v>2</v>
      </c>
      <c r="G7" s="53"/>
      <c r="H7" s="54" t="s">
        <v>9</v>
      </c>
      <c r="I7" s="55"/>
      <c r="J7" s="55"/>
      <c r="K7" s="56"/>
      <c r="L7" s="52" t="s">
        <v>10</v>
      </c>
      <c r="M7" s="53"/>
      <c r="N7" s="57" t="s">
        <v>10</v>
      </c>
      <c r="O7" s="57" t="s">
        <v>10</v>
      </c>
      <c r="P7" s="57" t="s">
        <v>15</v>
      </c>
      <c r="Q7" s="57" t="s">
        <v>15</v>
      </c>
      <c r="R7" s="52" t="s">
        <v>10</v>
      </c>
      <c r="S7" s="53"/>
    </row>
    <row r="8" spans="1:19" ht="18" customHeight="1">
      <c r="A8" s="50"/>
      <c r="B8" s="58" t="s">
        <v>3</v>
      </c>
      <c r="C8" s="59"/>
      <c r="D8" s="58" t="s">
        <v>6</v>
      </c>
      <c r="E8" s="59"/>
      <c r="F8" s="58" t="s">
        <v>8</v>
      </c>
      <c r="G8" s="59"/>
      <c r="H8" s="60"/>
      <c r="I8" s="61"/>
      <c r="J8" s="61"/>
      <c r="K8" s="62"/>
      <c r="L8" s="58" t="s">
        <v>11</v>
      </c>
      <c r="M8" s="59"/>
      <c r="N8" s="63" t="s">
        <v>13</v>
      </c>
      <c r="O8" s="63" t="s">
        <v>14</v>
      </c>
      <c r="P8" s="63" t="s">
        <v>16</v>
      </c>
      <c r="Q8" s="63" t="s">
        <v>18</v>
      </c>
      <c r="R8" s="58" t="s">
        <v>20</v>
      </c>
      <c r="S8" s="59"/>
    </row>
    <row r="9" spans="1:19" ht="18" customHeight="1">
      <c r="A9" s="50"/>
      <c r="B9" s="64" t="s">
        <v>4</v>
      </c>
      <c r="C9" s="65"/>
      <c r="D9" s="64" t="s">
        <v>7</v>
      </c>
      <c r="E9" s="65"/>
      <c r="F9" s="64" t="s">
        <v>7</v>
      </c>
      <c r="G9" s="65"/>
      <c r="H9" s="66"/>
      <c r="I9" s="67"/>
      <c r="J9" s="67"/>
      <c r="K9" s="68"/>
      <c r="L9" s="64" t="s">
        <v>12</v>
      </c>
      <c r="M9" s="65"/>
      <c r="N9" s="69"/>
      <c r="O9" s="63" t="s">
        <v>13</v>
      </c>
      <c r="P9" s="63" t="s">
        <v>17</v>
      </c>
      <c r="Q9" s="63" t="s">
        <v>19</v>
      </c>
      <c r="R9" s="64" t="s">
        <v>21</v>
      </c>
      <c r="S9" s="65"/>
    </row>
    <row r="10" spans="1:19" ht="18" customHeight="1">
      <c r="A10" s="50"/>
      <c r="B10" s="70" t="s">
        <v>22</v>
      </c>
      <c r="C10" s="71" t="s">
        <v>32</v>
      </c>
      <c r="D10" s="70" t="s">
        <v>22</v>
      </c>
      <c r="E10" s="71" t="s">
        <v>32</v>
      </c>
      <c r="F10" s="70" t="s">
        <v>22</v>
      </c>
      <c r="G10" s="71" t="s">
        <v>32</v>
      </c>
      <c r="H10" s="57" t="s">
        <v>23</v>
      </c>
      <c r="I10" s="57" t="s">
        <v>24</v>
      </c>
      <c r="J10" s="57" t="s">
        <v>26</v>
      </c>
      <c r="K10" s="57" t="s">
        <v>28</v>
      </c>
      <c r="L10" s="70" t="s">
        <v>22</v>
      </c>
      <c r="M10" s="71" t="s">
        <v>32</v>
      </c>
      <c r="N10" s="69"/>
      <c r="O10" s="69"/>
      <c r="P10" s="69"/>
      <c r="Q10" s="69"/>
      <c r="R10" s="70" t="s">
        <v>22</v>
      </c>
      <c r="S10" s="71" t="s">
        <v>32</v>
      </c>
    </row>
    <row r="11" spans="1:19" ht="18" customHeight="1">
      <c r="A11" s="51"/>
      <c r="B11" s="72"/>
      <c r="C11" s="73"/>
      <c r="D11" s="72"/>
      <c r="E11" s="73"/>
      <c r="F11" s="72"/>
      <c r="G11" s="73"/>
      <c r="H11" s="74" t="s">
        <v>24</v>
      </c>
      <c r="I11" s="74" t="s">
        <v>25</v>
      </c>
      <c r="J11" s="74" t="s">
        <v>27</v>
      </c>
      <c r="K11" s="74" t="s">
        <v>29</v>
      </c>
      <c r="L11" s="72"/>
      <c r="M11" s="73"/>
      <c r="N11" s="75"/>
      <c r="O11" s="75"/>
      <c r="P11" s="75"/>
      <c r="Q11" s="75"/>
      <c r="R11" s="72"/>
      <c r="S11" s="73"/>
    </row>
    <row r="12" spans="1:19" ht="18.75" customHeight="1">
      <c r="A12" s="7" t="s">
        <v>30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7"/>
    </row>
    <row r="13" spans="1:19" ht="18" customHeight="1">
      <c r="A13" s="8" t="s">
        <v>54</v>
      </c>
      <c r="B13" s="78">
        <v>34</v>
      </c>
      <c r="C13" s="79">
        <v>1</v>
      </c>
      <c r="D13" s="78">
        <v>19</v>
      </c>
      <c r="E13" s="80">
        <f aca="true" t="shared" si="0" ref="E13:E19">D13/B13</f>
        <v>0.5588235294117647</v>
      </c>
      <c r="F13" s="78">
        <v>18</v>
      </c>
      <c r="G13" s="80">
        <f>F13/D13</f>
        <v>0.9473684210526315</v>
      </c>
      <c r="H13" s="81">
        <v>0</v>
      </c>
      <c r="I13" s="81">
        <v>2</v>
      </c>
      <c r="J13" s="81">
        <v>4</v>
      </c>
      <c r="K13" s="81">
        <v>12</v>
      </c>
      <c r="L13" s="78">
        <v>1</v>
      </c>
      <c r="M13" s="82">
        <f>L13/D13</f>
        <v>0.05263157894736842</v>
      </c>
      <c r="N13" s="81">
        <v>2</v>
      </c>
      <c r="O13" s="81">
        <v>17</v>
      </c>
      <c r="P13" s="81">
        <v>0</v>
      </c>
      <c r="Q13" s="81">
        <v>0</v>
      </c>
      <c r="R13" s="78">
        <v>16</v>
      </c>
      <c r="S13" s="80">
        <f>R13/D13</f>
        <v>0.8421052631578947</v>
      </c>
    </row>
    <row r="14" spans="1:19" ht="18" customHeight="1">
      <c r="A14" s="8" t="s">
        <v>56</v>
      </c>
      <c r="B14" s="78">
        <v>33</v>
      </c>
      <c r="C14" s="79">
        <v>1</v>
      </c>
      <c r="D14" s="78">
        <v>29</v>
      </c>
      <c r="E14" s="80">
        <f t="shared" si="0"/>
        <v>0.8787878787878788</v>
      </c>
      <c r="F14" s="78">
        <v>28</v>
      </c>
      <c r="G14" s="80">
        <f aca="true" t="shared" si="1" ref="G14:G47">F14/D14</f>
        <v>0.9655172413793104</v>
      </c>
      <c r="H14" s="81">
        <v>1</v>
      </c>
      <c r="I14" s="81">
        <v>9</v>
      </c>
      <c r="J14" s="81">
        <v>0</v>
      </c>
      <c r="K14" s="81">
        <v>16</v>
      </c>
      <c r="L14" s="78">
        <v>1</v>
      </c>
      <c r="M14" s="82">
        <f aca="true" t="shared" si="2" ref="M14:M47">L14/D14</f>
        <v>0.034482758620689655</v>
      </c>
      <c r="N14" s="81">
        <v>4</v>
      </c>
      <c r="O14" s="81">
        <v>25</v>
      </c>
      <c r="P14" s="81">
        <v>0</v>
      </c>
      <c r="Q14" s="81">
        <v>0</v>
      </c>
      <c r="R14" s="78">
        <v>23</v>
      </c>
      <c r="S14" s="80">
        <f aca="true" t="shared" si="3" ref="S14:S47">R14/D14</f>
        <v>0.7931034482758621</v>
      </c>
    </row>
    <row r="15" spans="1:19" ht="18" customHeight="1">
      <c r="A15" s="9" t="s">
        <v>39</v>
      </c>
      <c r="B15" s="83">
        <v>67</v>
      </c>
      <c r="C15" s="84">
        <v>1</v>
      </c>
      <c r="D15" s="83">
        <v>48</v>
      </c>
      <c r="E15" s="85">
        <f t="shared" si="0"/>
        <v>0.7164179104477612</v>
      </c>
      <c r="F15" s="83">
        <v>46</v>
      </c>
      <c r="G15" s="85">
        <f t="shared" si="1"/>
        <v>0.9583333333333334</v>
      </c>
      <c r="H15" s="83">
        <v>1</v>
      </c>
      <c r="I15" s="83">
        <v>11</v>
      </c>
      <c r="J15" s="83">
        <v>4</v>
      </c>
      <c r="K15" s="83">
        <v>28</v>
      </c>
      <c r="L15" s="83">
        <v>2</v>
      </c>
      <c r="M15" s="85">
        <f t="shared" si="2"/>
        <v>0.041666666666666664</v>
      </c>
      <c r="N15" s="83">
        <v>6</v>
      </c>
      <c r="O15" s="83">
        <v>42</v>
      </c>
      <c r="P15" s="83">
        <v>0</v>
      </c>
      <c r="Q15" s="83">
        <v>0</v>
      </c>
      <c r="R15" s="83">
        <v>39</v>
      </c>
      <c r="S15" s="85">
        <f t="shared" si="3"/>
        <v>0.8125</v>
      </c>
    </row>
    <row r="16" spans="1:19" ht="18.75" customHeight="1">
      <c r="A16" s="86" t="s">
        <v>33</v>
      </c>
      <c r="B16" s="87"/>
      <c r="C16" s="87"/>
      <c r="D16" s="87"/>
      <c r="E16" s="87" t="e">
        <f t="shared" si="0"/>
        <v>#DIV/0!</v>
      </c>
      <c r="F16" s="87"/>
      <c r="G16" s="87" t="e">
        <f t="shared" si="1"/>
        <v>#DIV/0!</v>
      </c>
      <c r="H16" s="87"/>
      <c r="I16" s="87"/>
      <c r="J16" s="87"/>
      <c r="K16" s="87"/>
      <c r="L16" s="87"/>
      <c r="M16" s="87" t="e">
        <f t="shared" si="2"/>
        <v>#DIV/0!</v>
      </c>
      <c r="N16" s="87"/>
      <c r="O16" s="87"/>
      <c r="P16" s="87"/>
      <c r="Q16" s="87"/>
      <c r="R16" s="87"/>
      <c r="S16" s="88" t="e">
        <f t="shared" si="3"/>
        <v>#DIV/0!</v>
      </c>
    </row>
    <row r="17" spans="1:19" ht="18" customHeight="1">
      <c r="A17" s="8" t="s">
        <v>65</v>
      </c>
      <c r="B17" s="78">
        <v>1</v>
      </c>
      <c r="C17" s="79">
        <v>1</v>
      </c>
      <c r="D17" s="78">
        <v>1</v>
      </c>
      <c r="E17" s="80">
        <f t="shared" si="0"/>
        <v>1</v>
      </c>
      <c r="F17" s="78">
        <v>0</v>
      </c>
      <c r="G17" s="80">
        <f t="shared" si="1"/>
        <v>0</v>
      </c>
      <c r="H17" s="81">
        <v>0</v>
      </c>
      <c r="I17" s="81">
        <v>0</v>
      </c>
      <c r="J17" s="81">
        <v>0</v>
      </c>
      <c r="K17" s="81">
        <v>0</v>
      </c>
      <c r="L17" s="78">
        <v>1</v>
      </c>
      <c r="M17" s="82">
        <f t="shared" si="2"/>
        <v>1</v>
      </c>
      <c r="N17" s="81">
        <v>0</v>
      </c>
      <c r="O17" s="81">
        <v>1</v>
      </c>
      <c r="P17" s="81">
        <v>0</v>
      </c>
      <c r="Q17" s="81">
        <v>0</v>
      </c>
      <c r="R17" s="78">
        <v>0</v>
      </c>
      <c r="S17" s="80">
        <f t="shared" si="3"/>
        <v>0</v>
      </c>
    </row>
    <row r="18" spans="1:19" ht="18" customHeight="1">
      <c r="A18" s="8" t="s">
        <v>108</v>
      </c>
      <c r="B18" s="78">
        <v>4</v>
      </c>
      <c r="C18" s="79">
        <v>1</v>
      </c>
      <c r="D18" s="78">
        <v>3</v>
      </c>
      <c r="E18" s="80">
        <f t="shared" si="0"/>
        <v>0.75</v>
      </c>
      <c r="F18" s="78">
        <v>2</v>
      </c>
      <c r="G18" s="80">
        <f t="shared" si="1"/>
        <v>0.6666666666666666</v>
      </c>
      <c r="H18" s="81">
        <v>1</v>
      </c>
      <c r="I18" s="81">
        <v>1</v>
      </c>
      <c r="J18" s="81">
        <v>0</v>
      </c>
      <c r="K18" s="81">
        <v>0</v>
      </c>
      <c r="L18" s="78">
        <v>1</v>
      </c>
      <c r="M18" s="82">
        <f t="shared" si="2"/>
        <v>0.3333333333333333</v>
      </c>
      <c r="N18" s="81">
        <v>1</v>
      </c>
      <c r="O18" s="81">
        <v>2</v>
      </c>
      <c r="P18" s="81">
        <v>0</v>
      </c>
      <c r="Q18" s="81">
        <v>0</v>
      </c>
      <c r="R18" s="78">
        <v>1</v>
      </c>
      <c r="S18" s="80">
        <f t="shared" si="3"/>
        <v>0.3333333333333333</v>
      </c>
    </row>
    <row r="19" spans="1:19" ht="18" customHeight="1">
      <c r="A19" s="9" t="s">
        <v>39</v>
      </c>
      <c r="B19" s="83">
        <v>5</v>
      </c>
      <c r="C19" s="84">
        <v>1</v>
      </c>
      <c r="D19" s="83">
        <v>4</v>
      </c>
      <c r="E19" s="85">
        <f t="shared" si="0"/>
        <v>0.8</v>
      </c>
      <c r="F19" s="83">
        <v>2</v>
      </c>
      <c r="G19" s="85">
        <f t="shared" si="1"/>
        <v>0.5</v>
      </c>
      <c r="H19" s="83">
        <v>1</v>
      </c>
      <c r="I19" s="83">
        <v>1</v>
      </c>
      <c r="J19" s="83">
        <v>0</v>
      </c>
      <c r="K19" s="83">
        <v>0</v>
      </c>
      <c r="L19" s="83">
        <v>2</v>
      </c>
      <c r="M19" s="85">
        <f t="shared" si="2"/>
        <v>0.5</v>
      </c>
      <c r="N19" s="83">
        <v>1</v>
      </c>
      <c r="O19" s="83">
        <v>3</v>
      </c>
      <c r="P19" s="83">
        <v>0</v>
      </c>
      <c r="Q19" s="83">
        <v>0</v>
      </c>
      <c r="R19" s="83">
        <v>1</v>
      </c>
      <c r="S19" s="85">
        <f t="shared" si="3"/>
        <v>0.25</v>
      </c>
    </row>
    <row r="20" spans="1:19" ht="18.75" customHeight="1">
      <c r="A20" s="86" t="s">
        <v>35</v>
      </c>
      <c r="B20" s="87"/>
      <c r="C20" s="87"/>
      <c r="D20" s="87"/>
      <c r="E20" s="87">
        <v>0</v>
      </c>
      <c r="F20" s="87"/>
      <c r="G20" s="87" t="e">
        <f t="shared" si="1"/>
        <v>#DIV/0!</v>
      </c>
      <c r="H20" s="87"/>
      <c r="I20" s="87"/>
      <c r="J20" s="87"/>
      <c r="K20" s="87"/>
      <c r="L20" s="87"/>
      <c r="M20" s="87" t="e">
        <f t="shared" si="2"/>
        <v>#DIV/0!</v>
      </c>
      <c r="N20" s="87"/>
      <c r="O20" s="87"/>
      <c r="P20" s="87"/>
      <c r="Q20" s="87"/>
      <c r="R20" s="87"/>
      <c r="S20" s="88" t="e">
        <f t="shared" si="3"/>
        <v>#DIV/0!</v>
      </c>
    </row>
    <row r="21" spans="1:19" ht="18" customHeight="1">
      <c r="A21" s="8" t="s">
        <v>109</v>
      </c>
      <c r="B21" s="78">
        <v>3</v>
      </c>
      <c r="C21" s="79">
        <v>1</v>
      </c>
      <c r="D21" s="78">
        <v>1</v>
      </c>
      <c r="E21" s="80">
        <f aca="true" t="shared" si="4" ref="E21:E39">D21/B21</f>
        <v>0.3333333333333333</v>
      </c>
      <c r="F21" s="78">
        <v>1</v>
      </c>
      <c r="G21" s="80">
        <f t="shared" si="1"/>
        <v>1</v>
      </c>
      <c r="H21" s="81">
        <v>0</v>
      </c>
      <c r="I21" s="81">
        <v>0</v>
      </c>
      <c r="J21" s="81">
        <v>0</v>
      </c>
      <c r="K21" s="81">
        <v>1</v>
      </c>
      <c r="L21" s="78">
        <v>0</v>
      </c>
      <c r="M21" s="82">
        <f t="shared" si="2"/>
        <v>0</v>
      </c>
      <c r="N21" s="81">
        <v>0</v>
      </c>
      <c r="O21" s="81">
        <v>1</v>
      </c>
      <c r="P21" s="81">
        <v>0</v>
      </c>
      <c r="Q21" s="81">
        <v>0</v>
      </c>
      <c r="R21" s="78">
        <v>1</v>
      </c>
      <c r="S21" s="80">
        <f t="shared" si="3"/>
        <v>1</v>
      </c>
    </row>
    <row r="22" spans="1:19" ht="18" customHeight="1">
      <c r="A22" s="8" t="s">
        <v>77</v>
      </c>
      <c r="B22" s="78">
        <v>72</v>
      </c>
      <c r="C22" s="79">
        <v>1</v>
      </c>
      <c r="D22" s="78">
        <v>13</v>
      </c>
      <c r="E22" s="80">
        <f t="shared" si="4"/>
        <v>0.18055555555555555</v>
      </c>
      <c r="F22" s="78">
        <v>13</v>
      </c>
      <c r="G22" s="80">
        <f t="shared" si="1"/>
        <v>1</v>
      </c>
      <c r="H22" s="81">
        <v>0</v>
      </c>
      <c r="I22" s="81">
        <v>4</v>
      </c>
      <c r="J22" s="81">
        <v>2</v>
      </c>
      <c r="K22" s="81">
        <v>6</v>
      </c>
      <c r="L22" s="78">
        <v>0</v>
      </c>
      <c r="M22" s="82">
        <f t="shared" si="2"/>
        <v>0</v>
      </c>
      <c r="N22" s="81">
        <v>5</v>
      </c>
      <c r="O22" s="81">
        <v>8</v>
      </c>
      <c r="P22" s="81">
        <v>0</v>
      </c>
      <c r="Q22" s="81">
        <v>0</v>
      </c>
      <c r="R22" s="78">
        <v>12</v>
      </c>
      <c r="S22" s="80">
        <f t="shared" si="3"/>
        <v>0.9230769230769231</v>
      </c>
    </row>
    <row r="23" spans="1:19" ht="18" customHeight="1">
      <c r="A23" s="8" t="s">
        <v>79</v>
      </c>
      <c r="B23" s="78">
        <v>102</v>
      </c>
      <c r="C23" s="79">
        <v>1</v>
      </c>
      <c r="D23" s="78">
        <v>87</v>
      </c>
      <c r="E23" s="80">
        <f t="shared" si="4"/>
        <v>0.8529411764705882</v>
      </c>
      <c r="F23" s="78">
        <v>78</v>
      </c>
      <c r="G23" s="80">
        <f t="shared" si="1"/>
        <v>0.896551724137931</v>
      </c>
      <c r="H23" s="81">
        <v>4</v>
      </c>
      <c r="I23" s="81">
        <v>21</v>
      </c>
      <c r="J23" s="81">
        <v>4</v>
      </c>
      <c r="K23" s="81">
        <v>47</v>
      </c>
      <c r="L23" s="78">
        <v>9</v>
      </c>
      <c r="M23" s="82">
        <f t="shared" si="2"/>
        <v>0.10344827586206896</v>
      </c>
      <c r="N23" s="81">
        <v>12</v>
      </c>
      <c r="O23" s="81">
        <v>75</v>
      </c>
      <c r="P23" s="81">
        <v>4</v>
      </c>
      <c r="Q23" s="81">
        <v>2</v>
      </c>
      <c r="R23" s="78">
        <v>66</v>
      </c>
      <c r="S23" s="80">
        <f t="shared" si="3"/>
        <v>0.7586206896551724</v>
      </c>
    </row>
    <row r="24" spans="1:19" ht="18" customHeight="1">
      <c r="A24" s="9" t="s">
        <v>39</v>
      </c>
      <c r="B24" s="83">
        <v>177</v>
      </c>
      <c r="C24" s="84">
        <v>1</v>
      </c>
      <c r="D24" s="83">
        <v>101</v>
      </c>
      <c r="E24" s="85">
        <f t="shared" si="4"/>
        <v>0.5706214689265536</v>
      </c>
      <c r="F24" s="83">
        <v>92</v>
      </c>
      <c r="G24" s="85">
        <f t="shared" si="1"/>
        <v>0.9108910891089109</v>
      </c>
      <c r="H24" s="83">
        <v>4</v>
      </c>
      <c r="I24" s="83">
        <v>25</v>
      </c>
      <c r="J24" s="83">
        <v>6</v>
      </c>
      <c r="K24" s="83">
        <v>54</v>
      </c>
      <c r="L24" s="83">
        <v>9</v>
      </c>
      <c r="M24" s="85">
        <f t="shared" si="2"/>
        <v>0.0891089108910891</v>
      </c>
      <c r="N24" s="83">
        <v>17</v>
      </c>
      <c r="O24" s="83">
        <v>84</v>
      </c>
      <c r="P24" s="83">
        <v>4</v>
      </c>
      <c r="Q24" s="83">
        <v>2</v>
      </c>
      <c r="R24" s="83">
        <v>79</v>
      </c>
      <c r="S24" s="85">
        <f t="shared" si="3"/>
        <v>0.7821782178217822</v>
      </c>
    </row>
    <row r="25" spans="1:19" ht="18.75" customHeight="1">
      <c r="A25" s="86" t="s">
        <v>36</v>
      </c>
      <c r="B25" s="87"/>
      <c r="C25" s="87"/>
      <c r="D25" s="87"/>
      <c r="E25" s="87" t="e">
        <f t="shared" si="4"/>
        <v>#DIV/0!</v>
      </c>
      <c r="F25" s="87"/>
      <c r="G25" s="87" t="e">
        <f t="shared" si="1"/>
        <v>#DIV/0!</v>
      </c>
      <c r="H25" s="87"/>
      <c r="I25" s="87"/>
      <c r="J25" s="87"/>
      <c r="K25" s="87"/>
      <c r="L25" s="87"/>
      <c r="M25" s="87" t="e">
        <f t="shared" si="2"/>
        <v>#DIV/0!</v>
      </c>
      <c r="N25" s="87"/>
      <c r="O25" s="87"/>
      <c r="P25" s="87"/>
      <c r="Q25" s="87"/>
      <c r="R25" s="87"/>
      <c r="S25" s="88" t="e">
        <f t="shared" si="3"/>
        <v>#DIV/0!</v>
      </c>
    </row>
    <row r="26" spans="1:19" ht="18" customHeight="1">
      <c r="A26" s="8" t="s">
        <v>86</v>
      </c>
      <c r="B26" s="78">
        <v>2</v>
      </c>
      <c r="C26" s="79">
        <v>1</v>
      </c>
      <c r="D26" s="78">
        <v>1</v>
      </c>
      <c r="E26" s="80">
        <f t="shared" si="4"/>
        <v>0.5</v>
      </c>
      <c r="F26" s="78">
        <v>1</v>
      </c>
      <c r="G26" s="80">
        <f t="shared" si="1"/>
        <v>1</v>
      </c>
      <c r="H26" s="81">
        <v>1</v>
      </c>
      <c r="I26" s="81">
        <v>0</v>
      </c>
      <c r="J26" s="81">
        <v>0</v>
      </c>
      <c r="K26" s="81">
        <v>0</v>
      </c>
      <c r="L26" s="78">
        <v>0</v>
      </c>
      <c r="M26" s="82">
        <f t="shared" si="2"/>
        <v>0</v>
      </c>
      <c r="N26" s="81">
        <v>0</v>
      </c>
      <c r="O26" s="81">
        <v>1</v>
      </c>
      <c r="P26" s="81">
        <v>0</v>
      </c>
      <c r="Q26" s="81">
        <v>0</v>
      </c>
      <c r="R26" s="78">
        <v>1</v>
      </c>
      <c r="S26" s="80">
        <f t="shared" si="3"/>
        <v>1</v>
      </c>
    </row>
    <row r="27" spans="1:19" ht="18" customHeight="1">
      <c r="A27" s="8" t="s">
        <v>89</v>
      </c>
      <c r="B27" s="78">
        <v>87</v>
      </c>
      <c r="C27" s="79">
        <v>1</v>
      </c>
      <c r="D27" s="78">
        <v>65</v>
      </c>
      <c r="E27" s="80">
        <f t="shared" si="4"/>
        <v>0.7471264367816092</v>
      </c>
      <c r="F27" s="78">
        <v>53</v>
      </c>
      <c r="G27" s="80">
        <f t="shared" si="1"/>
        <v>0.8153846153846154</v>
      </c>
      <c r="H27" s="81">
        <v>8</v>
      </c>
      <c r="I27" s="81">
        <v>6</v>
      </c>
      <c r="J27" s="81">
        <v>4</v>
      </c>
      <c r="K27" s="81">
        <v>32</v>
      </c>
      <c r="L27" s="78">
        <v>12</v>
      </c>
      <c r="M27" s="82">
        <f t="shared" si="2"/>
        <v>0.18461538461538463</v>
      </c>
      <c r="N27" s="81">
        <v>3</v>
      </c>
      <c r="O27" s="81">
        <v>62</v>
      </c>
      <c r="P27" s="81">
        <v>4</v>
      </c>
      <c r="Q27" s="81">
        <v>2</v>
      </c>
      <c r="R27" s="78">
        <v>48</v>
      </c>
      <c r="S27" s="80">
        <f t="shared" si="3"/>
        <v>0.7384615384615385</v>
      </c>
    </row>
    <row r="28" spans="1:19" ht="18" customHeight="1">
      <c r="A28" s="8" t="s">
        <v>90</v>
      </c>
      <c r="B28" s="78">
        <v>18</v>
      </c>
      <c r="C28" s="79">
        <v>1</v>
      </c>
      <c r="D28" s="78">
        <v>14</v>
      </c>
      <c r="E28" s="80">
        <f t="shared" si="4"/>
        <v>0.7777777777777778</v>
      </c>
      <c r="F28" s="78">
        <v>11</v>
      </c>
      <c r="G28" s="80">
        <f t="shared" si="1"/>
        <v>0.7857142857142857</v>
      </c>
      <c r="H28" s="81">
        <v>2</v>
      </c>
      <c r="I28" s="81">
        <v>3</v>
      </c>
      <c r="J28" s="81">
        <v>2</v>
      </c>
      <c r="K28" s="81">
        <v>4</v>
      </c>
      <c r="L28" s="78">
        <v>3</v>
      </c>
      <c r="M28" s="82">
        <f t="shared" si="2"/>
        <v>0.21428571428571427</v>
      </c>
      <c r="N28" s="81">
        <v>2</v>
      </c>
      <c r="O28" s="81">
        <v>12</v>
      </c>
      <c r="P28" s="81">
        <v>0</v>
      </c>
      <c r="Q28" s="81">
        <v>1</v>
      </c>
      <c r="R28" s="78">
        <v>8</v>
      </c>
      <c r="S28" s="80">
        <f t="shared" si="3"/>
        <v>0.5714285714285714</v>
      </c>
    </row>
    <row r="29" spans="1:19" ht="18" customHeight="1">
      <c r="A29" s="8" t="s">
        <v>91</v>
      </c>
      <c r="B29" s="78">
        <v>3</v>
      </c>
      <c r="C29" s="79">
        <v>1</v>
      </c>
      <c r="D29" s="78">
        <v>1</v>
      </c>
      <c r="E29" s="80">
        <f t="shared" si="4"/>
        <v>0.3333333333333333</v>
      </c>
      <c r="F29" s="78">
        <v>1</v>
      </c>
      <c r="G29" s="80">
        <f t="shared" si="1"/>
        <v>1</v>
      </c>
      <c r="H29" s="81">
        <v>0</v>
      </c>
      <c r="I29" s="81">
        <v>0</v>
      </c>
      <c r="J29" s="81">
        <v>1</v>
      </c>
      <c r="K29" s="81">
        <v>0</v>
      </c>
      <c r="L29" s="78">
        <v>0</v>
      </c>
      <c r="M29" s="82">
        <f t="shared" si="2"/>
        <v>0</v>
      </c>
      <c r="N29" s="81">
        <v>0</v>
      </c>
      <c r="O29" s="81">
        <v>1</v>
      </c>
      <c r="P29" s="81">
        <v>0</v>
      </c>
      <c r="Q29" s="81">
        <v>0</v>
      </c>
      <c r="R29" s="78">
        <v>0</v>
      </c>
      <c r="S29" s="80">
        <f t="shared" si="3"/>
        <v>0</v>
      </c>
    </row>
    <row r="30" spans="1:19" ht="18" customHeight="1">
      <c r="A30" s="8" t="s">
        <v>92</v>
      </c>
      <c r="B30" s="78">
        <v>6</v>
      </c>
      <c r="C30" s="79">
        <v>1</v>
      </c>
      <c r="D30" s="78">
        <v>3</v>
      </c>
      <c r="E30" s="80">
        <f t="shared" si="4"/>
        <v>0.5</v>
      </c>
      <c r="F30" s="78">
        <v>2</v>
      </c>
      <c r="G30" s="80">
        <f t="shared" si="1"/>
        <v>0.6666666666666666</v>
      </c>
      <c r="H30" s="81">
        <v>2</v>
      </c>
      <c r="I30" s="81">
        <v>0</v>
      </c>
      <c r="J30" s="81">
        <v>0</v>
      </c>
      <c r="K30" s="81">
        <v>0</v>
      </c>
      <c r="L30" s="78">
        <v>1</v>
      </c>
      <c r="M30" s="82">
        <f t="shared" si="2"/>
        <v>0.3333333333333333</v>
      </c>
      <c r="N30" s="81">
        <v>1</v>
      </c>
      <c r="O30" s="81">
        <v>2</v>
      </c>
      <c r="P30" s="81">
        <v>0</v>
      </c>
      <c r="Q30" s="81">
        <v>0</v>
      </c>
      <c r="R30" s="78">
        <v>2</v>
      </c>
      <c r="S30" s="80">
        <f t="shared" si="3"/>
        <v>0.6666666666666666</v>
      </c>
    </row>
    <row r="31" spans="1:19" ht="18" customHeight="1">
      <c r="A31" s="8" t="s">
        <v>93</v>
      </c>
      <c r="B31" s="78">
        <v>190</v>
      </c>
      <c r="C31" s="79">
        <v>1</v>
      </c>
      <c r="D31" s="78">
        <v>159</v>
      </c>
      <c r="E31" s="80">
        <f t="shared" si="4"/>
        <v>0.8368421052631579</v>
      </c>
      <c r="F31" s="78">
        <v>132</v>
      </c>
      <c r="G31" s="80">
        <f t="shared" si="1"/>
        <v>0.8301886792452831</v>
      </c>
      <c r="H31" s="81">
        <v>16</v>
      </c>
      <c r="I31" s="81">
        <v>30</v>
      </c>
      <c r="J31" s="81">
        <v>15</v>
      </c>
      <c r="K31" s="81">
        <v>62</v>
      </c>
      <c r="L31" s="78">
        <v>27</v>
      </c>
      <c r="M31" s="82">
        <f t="shared" si="2"/>
        <v>0.16981132075471697</v>
      </c>
      <c r="N31" s="81">
        <v>13</v>
      </c>
      <c r="O31" s="81">
        <v>146</v>
      </c>
      <c r="P31" s="81">
        <v>7</v>
      </c>
      <c r="Q31" s="81">
        <v>3</v>
      </c>
      <c r="R31" s="78">
        <v>104</v>
      </c>
      <c r="S31" s="80">
        <f t="shared" si="3"/>
        <v>0.6540880503144654</v>
      </c>
    </row>
    <row r="32" spans="1:19" ht="18" customHeight="1">
      <c r="A32" s="8" t="s">
        <v>94</v>
      </c>
      <c r="B32" s="78">
        <v>11</v>
      </c>
      <c r="C32" s="79">
        <v>1</v>
      </c>
      <c r="D32" s="78">
        <v>10</v>
      </c>
      <c r="E32" s="80">
        <f t="shared" si="4"/>
        <v>0.9090909090909091</v>
      </c>
      <c r="F32" s="78">
        <v>7</v>
      </c>
      <c r="G32" s="80">
        <f t="shared" si="1"/>
        <v>0.7</v>
      </c>
      <c r="H32" s="81">
        <v>2</v>
      </c>
      <c r="I32" s="81">
        <v>2</v>
      </c>
      <c r="J32" s="81">
        <v>2</v>
      </c>
      <c r="K32" s="81">
        <v>1</v>
      </c>
      <c r="L32" s="78">
        <v>3</v>
      </c>
      <c r="M32" s="82">
        <f t="shared" si="2"/>
        <v>0.3</v>
      </c>
      <c r="N32" s="81">
        <v>2</v>
      </c>
      <c r="O32" s="81">
        <v>8</v>
      </c>
      <c r="P32" s="81">
        <v>1</v>
      </c>
      <c r="Q32" s="81">
        <v>0</v>
      </c>
      <c r="R32" s="78">
        <v>7</v>
      </c>
      <c r="S32" s="80">
        <f t="shared" si="3"/>
        <v>0.7</v>
      </c>
    </row>
    <row r="33" spans="1:19" ht="18" customHeight="1">
      <c r="A33" s="8" t="s">
        <v>96</v>
      </c>
      <c r="B33" s="78">
        <v>73</v>
      </c>
      <c r="C33" s="79">
        <v>1</v>
      </c>
      <c r="D33" s="78">
        <v>61</v>
      </c>
      <c r="E33" s="80">
        <f t="shared" si="4"/>
        <v>0.8356164383561644</v>
      </c>
      <c r="F33" s="78">
        <v>55</v>
      </c>
      <c r="G33" s="80">
        <f t="shared" si="1"/>
        <v>0.9016393442622951</v>
      </c>
      <c r="H33" s="81">
        <v>8</v>
      </c>
      <c r="I33" s="81">
        <v>20</v>
      </c>
      <c r="J33" s="81">
        <v>5</v>
      </c>
      <c r="K33" s="81">
        <v>21</v>
      </c>
      <c r="L33" s="78">
        <v>6</v>
      </c>
      <c r="M33" s="82">
        <f t="shared" si="2"/>
        <v>0.09836065573770492</v>
      </c>
      <c r="N33" s="81">
        <v>6</v>
      </c>
      <c r="O33" s="81">
        <v>55</v>
      </c>
      <c r="P33" s="81">
        <v>4</v>
      </c>
      <c r="Q33" s="81">
        <v>1</v>
      </c>
      <c r="R33" s="78">
        <v>42</v>
      </c>
      <c r="S33" s="80">
        <f t="shared" si="3"/>
        <v>0.6885245901639344</v>
      </c>
    </row>
    <row r="34" spans="1:19" ht="18" customHeight="1">
      <c r="A34" s="8" t="s">
        <v>97</v>
      </c>
      <c r="B34" s="78">
        <v>4</v>
      </c>
      <c r="C34" s="79">
        <v>1</v>
      </c>
      <c r="D34" s="78">
        <v>2</v>
      </c>
      <c r="E34" s="80">
        <f t="shared" si="4"/>
        <v>0.5</v>
      </c>
      <c r="F34" s="78">
        <v>0</v>
      </c>
      <c r="G34" s="80">
        <f t="shared" si="1"/>
        <v>0</v>
      </c>
      <c r="H34" s="81">
        <v>0</v>
      </c>
      <c r="I34" s="81">
        <v>0</v>
      </c>
      <c r="J34" s="81">
        <v>0</v>
      </c>
      <c r="K34" s="81">
        <v>0</v>
      </c>
      <c r="L34" s="78">
        <v>2</v>
      </c>
      <c r="M34" s="82">
        <f t="shared" si="2"/>
        <v>1</v>
      </c>
      <c r="N34" s="81">
        <v>1</v>
      </c>
      <c r="O34" s="81">
        <v>1</v>
      </c>
      <c r="P34" s="81">
        <v>2</v>
      </c>
      <c r="Q34" s="81">
        <v>0</v>
      </c>
      <c r="R34" s="78">
        <v>0</v>
      </c>
      <c r="S34" s="80">
        <f t="shared" si="3"/>
        <v>0</v>
      </c>
    </row>
    <row r="35" spans="1:19" ht="18" customHeight="1">
      <c r="A35" s="8" t="s">
        <v>98</v>
      </c>
      <c r="B35" s="78">
        <v>27</v>
      </c>
      <c r="C35" s="79">
        <v>1</v>
      </c>
      <c r="D35" s="78">
        <v>18</v>
      </c>
      <c r="E35" s="80">
        <f t="shared" si="4"/>
        <v>0.6666666666666666</v>
      </c>
      <c r="F35" s="78">
        <v>15</v>
      </c>
      <c r="G35" s="80">
        <f t="shared" si="1"/>
        <v>0.8333333333333334</v>
      </c>
      <c r="H35" s="81">
        <v>4</v>
      </c>
      <c r="I35" s="81">
        <v>3</v>
      </c>
      <c r="J35" s="81">
        <v>1</v>
      </c>
      <c r="K35" s="81">
        <v>6</v>
      </c>
      <c r="L35" s="78">
        <v>3</v>
      </c>
      <c r="M35" s="82">
        <f t="shared" si="2"/>
        <v>0.16666666666666666</v>
      </c>
      <c r="N35" s="81">
        <v>3</v>
      </c>
      <c r="O35" s="81">
        <v>15</v>
      </c>
      <c r="P35" s="81">
        <v>2</v>
      </c>
      <c r="Q35" s="81">
        <v>0</v>
      </c>
      <c r="R35" s="78">
        <v>15</v>
      </c>
      <c r="S35" s="80">
        <f t="shared" si="3"/>
        <v>0.8333333333333334</v>
      </c>
    </row>
    <row r="36" spans="1:19" ht="18" customHeight="1">
      <c r="A36" s="8" t="s">
        <v>110</v>
      </c>
      <c r="B36" s="78">
        <v>3</v>
      </c>
      <c r="C36" s="79">
        <v>1</v>
      </c>
      <c r="D36" s="78">
        <v>0</v>
      </c>
      <c r="E36" s="80">
        <f t="shared" si="4"/>
        <v>0</v>
      </c>
      <c r="F36" s="78">
        <v>0</v>
      </c>
      <c r="G36" s="80">
        <v>0</v>
      </c>
      <c r="H36" s="81">
        <v>0</v>
      </c>
      <c r="I36" s="81">
        <v>0</v>
      </c>
      <c r="J36" s="81">
        <v>0</v>
      </c>
      <c r="K36" s="81">
        <v>0</v>
      </c>
      <c r="L36" s="78">
        <v>0</v>
      </c>
      <c r="M36" s="80">
        <v>0</v>
      </c>
      <c r="N36" s="81">
        <v>0</v>
      </c>
      <c r="O36" s="81">
        <v>0</v>
      </c>
      <c r="P36" s="81">
        <v>0</v>
      </c>
      <c r="Q36" s="81">
        <v>0</v>
      </c>
      <c r="R36" s="78">
        <v>0</v>
      </c>
      <c r="S36" s="80">
        <v>0</v>
      </c>
    </row>
    <row r="37" spans="1:19" ht="18" customHeight="1">
      <c r="A37" s="8" t="s">
        <v>111</v>
      </c>
      <c r="B37" s="78">
        <v>1</v>
      </c>
      <c r="C37" s="79">
        <v>1</v>
      </c>
      <c r="D37" s="78">
        <v>1</v>
      </c>
      <c r="E37" s="80">
        <f t="shared" si="4"/>
        <v>1</v>
      </c>
      <c r="F37" s="78">
        <v>1</v>
      </c>
      <c r="G37" s="80">
        <f t="shared" si="1"/>
        <v>1</v>
      </c>
      <c r="H37" s="81">
        <v>0</v>
      </c>
      <c r="I37" s="81">
        <v>0</v>
      </c>
      <c r="J37" s="81">
        <v>1</v>
      </c>
      <c r="K37" s="81">
        <v>0</v>
      </c>
      <c r="L37" s="78">
        <v>0</v>
      </c>
      <c r="M37" s="82">
        <f t="shared" si="2"/>
        <v>0</v>
      </c>
      <c r="N37" s="81">
        <v>0</v>
      </c>
      <c r="O37" s="81">
        <v>1</v>
      </c>
      <c r="P37" s="81">
        <v>0</v>
      </c>
      <c r="Q37" s="81">
        <v>0</v>
      </c>
      <c r="R37" s="78">
        <v>1</v>
      </c>
      <c r="S37" s="80">
        <f t="shared" si="3"/>
        <v>1</v>
      </c>
    </row>
    <row r="38" spans="1:19" ht="18" customHeight="1">
      <c r="A38" s="8" t="s">
        <v>112</v>
      </c>
      <c r="B38" s="78">
        <v>4</v>
      </c>
      <c r="C38" s="79">
        <v>1</v>
      </c>
      <c r="D38" s="78">
        <v>1</v>
      </c>
      <c r="E38" s="80">
        <f t="shared" si="4"/>
        <v>0.25</v>
      </c>
      <c r="F38" s="78">
        <v>1</v>
      </c>
      <c r="G38" s="80">
        <f t="shared" si="1"/>
        <v>1</v>
      </c>
      <c r="H38" s="81">
        <v>0</v>
      </c>
      <c r="I38" s="81">
        <v>0</v>
      </c>
      <c r="J38" s="81">
        <v>0</v>
      </c>
      <c r="K38" s="81">
        <v>1</v>
      </c>
      <c r="L38" s="78">
        <v>0</v>
      </c>
      <c r="M38" s="82">
        <f t="shared" si="2"/>
        <v>0</v>
      </c>
      <c r="N38" s="81">
        <v>0</v>
      </c>
      <c r="O38" s="81">
        <v>1</v>
      </c>
      <c r="P38" s="81">
        <v>0</v>
      </c>
      <c r="Q38" s="81">
        <v>0</v>
      </c>
      <c r="R38" s="78">
        <v>1</v>
      </c>
      <c r="S38" s="80">
        <f t="shared" si="3"/>
        <v>1</v>
      </c>
    </row>
    <row r="39" spans="1:19" ht="18" customHeight="1">
      <c r="A39" s="9" t="s">
        <v>39</v>
      </c>
      <c r="B39" s="83">
        <v>8</v>
      </c>
      <c r="C39" s="84">
        <v>1</v>
      </c>
      <c r="D39" s="83">
        <v>2</v>
      </c>
      <c r="E39" s="85">
        <f t="shared" si="4"/>
        <v>0.25</v>
      </c>
      <c r="F39" s="83">
        <v>2</v>
      </c>
      <c r="G39" s="85">
        <f t="shared" si="1"/>
        <v>1</v>
      </c>
      <c r="H39" s="83">
        <v>0</v>
      </c>
      <c r="I39" s="83">
        <v>0</v>
      </c>
      <c r="J39" s="83">
        <v>1</v>
      </c>
      <c r="K39" s="83">
        <v>1</v>
      </c>
      <c r="L39" s="83">
        <v>0</v>
      </c>
      <c r="M39" s="85">
        <f t="shared" si="2"/>
        <v>0</v>
      </c>
      <c r="N39" s="83">
        <v>0</v>
      </c>
      <c r="O39" s="83">
        <v>2</v>
      </c>
      <c r="P39" s="83">
        <v>0</v>
      </c>
      <c r="Q39" s="83">
        <v>0</v>
      </c>
      <c r="R39" s="83">
        <v>2</v>
      </c>
      <c r="S39" s="85">
        <f t="shared" si="3"/>
        <v>1</v>
      </c>
    </row>
    <row r="40" spans="1:19" ht="18.75" customHeight="1">
      <c r="A40" s="86" t="s">
        <v>37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8"/>
    </row>
    <row r="41" spans="1:19" ht="18" customHeight="1">
      <c r="A41" s="8" t="s">
        <v>99</v>
      </c>
      <c r="B41" s="78">
        <v>2</v>
      </c>
      <c r="C41" s="79">
        <v>1</v>
      </c>
      <c r="D41" s="78">
        <v>1</v>
      </c>
      <c r="E41" s="80">
        <f aca="true" t="shared" si="5" ref="E41:E47">D41/B41</f>
        <v>0.5</v>
      </c>
      <c r="F41" s="78">
        <v>1</v>
      </c>
      <c r="G41" s="80">
        <f t="shared" si="1"/>
        <v>1</v>
      </c>
      <c r="H41" s="81">
        <v>0</v>
      </c>
      <c r="I41" s="81">
        <v>0</v>
      </c>
      <c r="J41" s="81">
        <v>0</v>
      </c>
      <c r="K41" s="81">
        <v>1</v>
      </c>
      <c r="L41" s="78">
        <v>0</v>
      </c>
      <c r="M41" s="82">
        <f t="shared" si="2"/>
        <v>0</v>
      </c>
      <c r="N41" s="81">
        <v>0</v>
      </c>
      <c r="O41" s="81">
        <v>1</v>
      </c>
      <c r="P41" s="81">
        <v>0</v>
      </c>
      <c r="Q41" s="81">
        <v>0</v>
      </c>
      <c r="R41" s="78">
        <v>1</v>
      </c>
      <c r="S41" s="80">
        <f t="shared" si="3"/>
        <v>1</v>
      </c>
    </row>
    <row r="42" spans="1:19" ht="18" customHeight="1">
      <c r="A42" s="8" t="s">
        <v>113</v>
      </c>
      <c r="B42" s="78">
        <v>1</v>
      </c>
      <c r="C42" s="79">
        <v>1</v>
      </c>
      <c r="D42" s="78">
        <v>0</v>
      </c>
      <c r="E42" s="80">
        <f t="shared" si="5"/>
        <v>0</v>
      </c>
      <c r="F42" s="78">
        <v>0</v>
      </c>
      <c r="G42" s="80">
        <v>0</v>
      </c>
      <c r="H42" s="81">
        <v>0</v>
      </c>
      <c r="I42" s="81">
        <v>0</v>
      </c>
      <c r="J42" s="81">
        <v>0</v>
      </c>
      <c r="K42" s="81">
        <v>0</v>
      </c>
      <c r="L42" s="78">
        <v>0</v>
      </c>
      <c r="M42" s="80">
        <v>0</v>
      </c>
      <c r="N42" s="81">
        <v>0</v>
      </c>
      <c r="O42" s="81">
        <v>0</v>
      </c>
      <c r="P42" s="81">
        <v>0</v>
      </c>
      <c r="Q42" s="81">
        <v>0</v>
      </c>
      <c r="R42" s="78">
        <v>0</v>
      </c>
      <c r="S42" s="80">
        <v>0</v>
      </c>
    </row>
    <row r="43" spans="1:19" ht="18" customHeight="1">
      <c r="A43" s="9" t="s">
        <v>39</v>
      </c>
      <c r="B43" s="83">
        <v>1</v>
      </c>
      <c r="C43" s="84">
        <v>1</v>
      </c>
      <c r="D43" s="83">
        <v>0</v>
      </c>
      <c r="E43" s="85">
        <f t="shared" si="5"/>
        <v>0</v>
      </c>
      <c r="F43" s="83">
        <v>0</v>
      </c>
      <c r="G43" s="85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5">
        <v>0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5">
        <v>0</v>
      </c>
    </row>
    <row r="44" spans="1:19" ht="18.75" customHeight="1">
      <c r="A44" s="86" t="s">
        <v>38</v>
      </c>
      <c r="B44" s="87"/>
      <c r="C44" s="87"/>
      <c r="D44" s="87"/>
      <c r="E44" s="87" t="e">
        <f t="shared" si="5"/>
        <v>#DIV/0!</v>
      </c>
      <c r="F44" s="87"/>
      <c r="G44" s="87">
        <v>0</v>
      </c>
      <c r="H44" s="87"/>
      <c r="I44" s="87"/>
      <c r="J44" s="87"/>
      <c r="K44" s="87"/>
      <c r="L44" s="87"/>
      <c r="M44" s="87">
        <v>0</v>
      </c>
      <c r="N44" s="87"/>
      <c r="O44" s="87"/>
      <c r="P44" s="87"/>
      <c r="Q44" s="87"/>
      <c r="R44" s="87"/>
      <c r="S44" s="88">
        <v>0</v>
      </c>
    </row>
    <row r="45" spans="1:19" ht="18" customHeight="1">
      <c r="A45" s="8" t="s">
        <v>107</v>
      </c>
      <c r="B45" s="78">
        <v>5</v>
      </c>
      <c r="C45" s="79">
        <v>1</v>
      </c>
      <c r="D45" s="78">
        <v>0</v>
      </c>
      <c r="E45" s="80">
        <f t="shared" si="5"/>
        <v>0</v>
      </c>
      <c r="F45" s="78">
        <v>0</v>
      </c>
      <c r="G45" s="80">
        <v>0</v>
      </c>
      <c r="H45" s="81">
        <v>0</v>
      </c>
      <c r="I45" s="81">
        <v>0</v>
      </c>
      <c r="J45" s="81">
        <v>0</v>
      </c>
      <c r="K45" s="81">
        <v>0</v>
      </c>
      <c r="L45" s="78">
        <v>0</v>
      </c>
      <c r="M45" s="80">
        <v>0</v>
      </c>
      <c r="N45" s="81">
        <v>0</v>
      </c>
      <c r="O45" s="81">
        <v>0</v>
      </c>
      <c r="P45" s="81">
        <v>0</v>
      </c>
      <c r="Q45" s="81">
        <v>0</v>
      </c>
      <c r="R45" s="78">
        <v>0</v>
      </c>
      <c r="S45" s="80">
        <v>0</v>
      </c>
    </row>
    <row r="46" spans="1:19" ht="18" customHeight="1">
      <c r="A46" s="9" t="s">
        <v>39</v>
      </c>
      <c r="B46" s="83">
        <v>5</v>
      </c>
      <c r="C46" s="84">
        <v>1</v>
      </c>
      <c r="D46" s="83">
        <v>0</v>
      </c>
      <c r="E46" s="85">
        <f t="shared" si="5"/>
        <v>0</v>
      </c>
      <c r="F46" s="83">
        <v>0</v>
      </c>
      <c r="G46" s="85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5">
        <v>0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  <c r="S46" s="85">
        <v>0</v>
      </c>
    </row>
    <row r="47" spans="1:19" ht="18" customHeight="1">
      <c r="A47" s="9" t="s">
        <v>39</v>
      </c>
      <c r="B47" s="83">
        <f>B46+B43+B39+B24+B19+B15</f>
        <v>263</v>
      </c>
      <c r="C47" s="84">
        <v>1</v>
      </c>
      <c r="D47" s="83">
        <f aca="true" t="shared" si="6" ref="D47:R47">D46+D43+D39+D24+D19+D15</f>
        <v>155</v>
      </c>
      <c r="E47" s="85">
        <f t="shared" si="5"/>
        <v>0.5893536121673004</v>
      </c>
      <c r="F47" s="83">
        <f t="shared" si="6"/>
        <v>142</v>
      </c>
      <c r="G47" s="85">
        <f t="shared" si="1"/>
        <v>0.9161290322580645</v>
      </c>
      <c r="H47" s="83">
        <f t="shared" si="6"/>
        <v>6</v>
      </c>
      <c r="I47" s="83">
        <f t="shared" si="6"/>
        <v>37</v>
      </c>
      <c r="J47" s="83">
        <f t="shared" si="6"/>
        <v>11</v>
      </c>
      <c r="K47" s="83">
        <f t="shared" si="6"/>
        <v>83</v>
      </c>
      <c r="L47" s="83">
        <f t="shared" si="6"/>
        <v>13</v>
      </c>
      <c r="M47" s="85">
        <f t="shared" si="2"/>
        <v>0.08387096774193549</v>
      </c>
      <c r="N47" s="83">
        <f t="shared" si="6"/>
        <v>24</v>
      </c>
      <c r="O47" s="83">
        <f t="shared" si="6"/>
        <v>131</v>
      </c>
      <c r="P47" s="83">
        <f t="shared" si="6"/>
        <v>4</v>
      </c>
      <c r="Q47" s="83">
        <f t="shared" si="6"/>
        <v>2</v>
      </c>
      <c r="R47" s="83">
        <f t="shared" si="6"/>
        <v>121</v>
      </c>
      <c r="S47" s="85">
        <f t="shared" si="3"/>
        <v>0.7806451612903226</v>
      </c>
    </row>
    <row r="48" spans="1:19" ht="51" customHeight="1">
      <c r="A48" s="89" t="s">
        <v>31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</row>
  </sheetData>
  <sheetProtection/>
  <mergeCells count="34">
    <mergeCell ref="A4:S4"/>
    <mergeCell ref="A5:S5"/>
    <mergeCell ref="A7:A11"/>
    <mergeCell ref="B7:C7"/>
    <mergeCell ref="D7:E7"/>
    <mergeCell ref="F7:G7"/>
    <mergeCell ref="H7:K9"/>
    <mergeCell ref="L7:M7"/>
    <mergeCell ref="R7:S7"/>
    <mergeCell ref="B8:C8"/>
    <mergeCell ref="L8:M8"/>
    <mergeCell ref="R8:S8"/>
    <mergeCell ref="B9:C9"/>
    <mergeCell ref="D9:E9"/>
    <mergeCell ref="F9:G9"/>
    <mergeCell ref="L9:M9"/>
    <mergeCell ref="R9:S9"/>
    <mergeCell ref="C10:C11"/>
    <mergeCell ref="D10:D11"/>
    <mergeCell ref="E10:E11"/>
    <mergeCell ref="F10:F11"/>
    <mergeCell ref="G10:G11"/>
    <mergeCell ref="D8:E8"/>
    <mergeCell ref="F8:G8"/>
    <mergeCell ref="A40:S40"/>
    <mergeCell ref="A44:S44"/>
    <mergeCell ref="A16:S16"/>
    <mergeCell ref="A20:S20"/>
    <mergeCell ref="L10:L11"/>
    <mergeCell ref="M10:M11"/>
    <mergeCell ref="R10:R11"/>
    <mergeCell ref="S10:S11"/>
    <mergeCell ref="A25:S25"/>
    <mergeCell ref="B10:B11"/>
  </mergeCells>
  <printOptions/>
  <pageMargins left="0.4330708661417323" right="0.2362204724409449" top="0.3937007874015748" bottom="0.11811023622047245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MIS1</dc:creator>
  <cp:keywords/>
  <dc:description/>
  <cp:lastModifiedBy>HP</cp:lastModifiedBy>
  <cp:lastPrinted>2015-08-24T05:08:18Z</cp:lastPrinted>
  <dcterms:created xsi:type="dcterms:W3CDTF">2015-08-24T02:17:02Z</dcterms:created>
  <dcterms:modified xsi:type="dcterms:W3CDTF">2015-08-24T05:08:36Z</dcterms:modified>
  <cp:category/>
  <cp:version/>
  <cp:contentType/>
  <cp:contentStatus/>
</cp:coreProperties>
</file>